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jg113\Documents\2027 Forage Budgets\"/>
    </mc:Choice>
  </mc:AlternateContent>
  <xr:revisionPtr revIDLastSave="0" documentId="8_{63A57D41-8ACA-436A-9DE6-D14EA35548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ofContents" sheetId="28" r:id="rId1"/>
    <sheet name="forage1" sheetId="1" r:id="rId2"/>
    <sheet name="forage2" sheetId="2" r:id="rId3"/>
    <sheet name="forage3" sheetId="3" r:id="rId4"/>
    <sheet name="forage4" sheetId="4" r:id="rId5"/>
    <sheet name="forage5" sheetId="5" r:id="rId6"/>
    <sheet name="forage6" sheetId="6" r:id="rId7"/>
    <sheet name="forage7" sheetId="7" r:id="rId8"/>
    <sheet name="forage8" sheetId="8" r:id="rId9"/>
    <sheet name="forage9" sheetId="9" r:id="rId10"/>
    <sheet name="forage10" sheetId="10" r:id="rId11"/>
    <sheet name="forage11" sheetId="11" r:id="rId12"/>
    <sheet name="forage12" sheetId="12" r:id="rId13"/>
    <sheet name="forage13" sheetId="33" r:id="rId14"/>
    <sheet name="forage14" sheetId="13" r:id="rId15"/>
    <sheet name="forage15" sheetId="14" r:id="rId16"/>
    <sheet name="forage16" sheetId="15" r:id="rId17"/>
    <sheet name="forage17" sheetId="34" r:id="rId18"/>
    <sheet name="forage18" sheetId="16" r:id="rId19"/>
    <sheet name="forage19" sheetId="35" r:id="rId20"/>
    <sheet name="forage20" sheetId="17" r:id="rId21"/>
    <sheet name="forage21" sheetId="36" r:id="rId22"/>
    <sheet name="forage22" sheetId="18" r:id="rId23"/>
    <sheet name="forage23" sheetId="37" r:id="rId24"/>
    <sheet name="forage24" sheetId="19" r:id="rId25"/>
    <sheet name="forage25" sheetId="38" r:id="rId26"/>
    <sheet name="forage26" sheetId="20" r:id="rId27"/>
    <sheet name="forage27" sheetId="21" r:id="rId28"/>
    <sheet name="forage28" sheetId="22" r:id="rId29"/>
    <sheet name="forage29" sheetId="23" r:id="rId30"/>
    <sheet name="forage30" sheetId="24" r:id="rId31"/>
    <sheet name="forage31" sheetId="25" r:id="rId32"/>
    <sheet name="forage32" sheetId="26" r:id="rId33"/>
    <sheet name="forage33" sheetId="29" r:id="rId34"/>
    <sheet name="forage34" sheetId="30" r:id="rId35"/>
    <sheet name="forage35" sheetId="31" r:id="rId36"/>
    <sheet name="forage36" sheetId="32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2" l="1"/>
  <c r="G39" i="32" s="1"/>
  <c r="H39" i="32" s="1"/>
  <c r="G38" i="32"/>
  <c r="G40" i="32" s="1"/>
  <c r="E38" i="32"/>
  <c r="E40" i="32" s="1"/>
  <c r="H40" i="32" s="1"/>
  <c r="H33" i="32"/>
  <c r="G33" i="32"/>
  <c r="E33" i="32"/>
  <c r="G32" i="32"/>
  <c r="H32" i="32" s="1"/>
  <c r="E32" i="32"/>
  <c r="E31" i="32"/>
  <c r="G31" i="32" s="1"/>
  <c r="G29" i="32"/>
  <c r="E29" i="32"/>
  <c r="H29" i="32" s="1"/>
  <c r="G27" i="32"/>
  <c r="H27" i="32" s="1"/>
  <c r="E27" i="32"/>
  <c r="G25" i="32"/>
  <c r="H25" i="32" s="1"/>
  <c r="E25" i="32"/>
  <c r="E23" i="32"/>
  <c r="E21" i="32"/>
  <c r="E19" i="32"/>
  <c r="G19" i="32" s="1"/>
  <c r="H19" i="32" s="1"/>
  <c r="E17" i="32"/>
  <c r="E15" i="32"/>
  <c r="E13" i="32"/>
  <c r="E12" i="32"/>
  <c r="G12" i="32" s="1"/>
  <c r="H12" i="32" s="1"/>
  <c r="G11" i="32"/>
  <c r="E11" i="32"/>
  <c r="H7" i="32"/>
  <c r="G7" i="32"/>
  <c r="E7" i="32"/>
  <c r="E38" i="31"/>
  <c r="E37" i="31"/>
  <c r="E39" i="31" s="1"/>
  <c r="E33" i="31"/>
  <c r="E32" i="31"/>
  <c r="E31" i="31"/>
  <c r="G31" i="31" s="1"/>
  <c r="H31" i="31" s="1"/>
  <c r="G30" i="31"/>
  <c r="H30" i="31" s="1"/>
  <c r="E30" i="31"/>
  <c r="G28" i="31"/>
  <c r="H28" i="31" s="1"/>
  <c r="E28" i="31"/>
  <c r="E26" i="31"/>
  <c r="G26" i="31" s="1"/>
  <c r="E24" i="31"/>
  <c r="G24" i="31" s="1"/>
  <c r="H24" i="31" s="1"/>
  <c r="H22" i="31"/>
  <c r="G22" i="31"/>
  <c r="E22" i="31"/>
  <c r="E20" i="31"/>
  <c r="E18" i="31"/>
  <c r="E17" i="31"/>
  <c r="G15" i="31"/>
  <c r="H15" i="31" s="1"/>
  <c r="E15" i="31"/>
  <c r="G13" i="31"/>
  <c r="H13" i="31" s="1"/>
  <c r="E13" i="31"/>
  <c r="E12" i="31"/>
  <c r="E11" i="31"/>
  <c r="G11" i="31" s="1"/>
  <c r="H7" i="31"/>
  <c r="G7" i="31"/>
  <c r="E7" i="31"/>
  <c r="E34" i="31" s="1"/>
  <c r="E38" i="30"/>
  <c r="G38" i="30" s="1"/>
  <c r="H38" i="30" s="1"/>
  <c r="G37" i="30"/>
  <c r="E37" i="30"/>
  <c r="E39" i="30" s="1"/>
  <c r="E32" i="30"/>
  <c r="G31" i="30"/>
  <c r="H31" i="30" s="1"/>
  <c r="E31" i="30"/>
  <c r="E30" i="30"/>
  <c r="G30" i="30" s="1"/>
  <c r="G28" i="30"/>
  <c r="E28" i="30"/>
  <c r="H28" i="30" s="1"/>
  <c r="E26" i="30"/>
  <c r="H24" i="30"/>
  <c r="G24" i="30"/>
  <c r="E24" i="30"/>
  <c r="E22" i="30"/>
  <c r="G22" i="30" s="1"/>
  <c r="H22" i="30" s="1"/>
  <c r="E20" i="30"/>
  <c r="E18" i="30"/>
  <c r="G18" i="30" s="1"/>
  <c r="H18" i="30" s="1"/>
  <c r="G17" i="30"/>
  <c r="H17" i="30" s="1"/>
  <c r="E17" i="30"/>
  <c r="G16" i="30"/>
  <c r="E16" i="30"/>
  <c r="H16" i="30" s="1"/>
  <c r="G15" i="30"/>
  <c r="E15" i="30"/>
  <c r="H15" i="30" s="1"/>
  <c r="E13" i="30"/>
  <c r="G13" i="30" s="1"/>
  <c r="H13" i="30" s="1"/>
  <c r="G12" i="30"/>
  <c r="H12" i="30" s="1"/>
  <c r="E12" i="30"/>
  <c r="E11" i="30"/>
  <c r="G11" i="30" s="1"/>
  <c r="G7" i="30"/>
  <c r="E7" i="30"/>
  <c r="E35" i="29"/>
  <c r="G34" i="29"/>
  <c r="E34" i="29"/>
  <c r="E36" i="29" s="1"/>
  <c r="E29" i="29"/>
  <c r="E28" i="29"/>
  <c r="G28" i="29" s="1"/>
  <c r="H28" i="29" s="1"/>
  <c r="E27" i="29"/>
  <c r="G25" i="29"/>
  <c r="E25" i="29"/>
  <c r="E23" i="29"/>
  <c r="E21" i="29"/>
  <c r="E19" i="29"/>
  <c r="E17" i="29"/>
  <c r="E15" i="29"/>
  <c r="G15" i="29" s="1"/>
  <c r="H15" i="29" s="1"/>
  <c r="E13" i="29"/>
  <c r="E12" i="29"/>
  <c r="G11" i="29"/>
  <c r="E11" i="29"/>
  <c r="G7" i="29"/>
  <c r="E7" i="29"/>
  <c r="E37" i="26"/>
  <c r="E38" i="26" s="1"/>
  <c r="G36" i="26"/>
  <c r="E36" i="26"/>
  <c r="G31" i="26"/>
  <c r="H31" i="26" s="1"/>
  <c r="E31" i="26"/>
  <c r="G30" i="26"/>
  <c r="H30" i="26" s="1"/>
  <c r="E30" i="26"/>
  <c r="E29" i="26"/>
  <c r="G27" i="26"/>
  <c r="E27" i="26"/>
  <c r="H27" i="26" s="1"/>
  <c r="E25" i="26"/>
  <c r="E23" i="26"/>
  <c r="G23" i="26" s="1"/>
  <c r="H23" i="26" s="1"/>
  <c r="E21" i="26"/>
  <c r="E32" i="26" s="1"/>
  <c r="E19" i="26"/>
  <c r="E17" i="26"/>
  <c r="G17" i="26" s="1"/>
  <c r="H17" i="26" s="1"/>
  <c r="G15" i="26"/>
  <c r="E15" i="26"/>
  <c r="H15" i="26" s="1"/>
  <c r="G13" i="26"/>
  <c r="H13" i="26" s="1"/>
  <c r="E13" i="26"/>
  <c r="E12" i="26"/>
  <c r="G12" i="26" s="1"/>
  <c r="H12" i="26" s="1"/>
  <c r="E11" i="26"/>
  <c r="G11" i="26" s="1"/>
  <c r="G7" i="26"/>
  <c r="E7" i="26"/>
  <c r="E40" i="25"/>
  <c r="E39" i="25"/>
  <c r="G39" i="25" s="1"/>
  <c r="H39" i="25" s="1"/>
  <c r="E38" i="25"/>
  <c r="G38" i="25" s="1"/>
  <c r="G40" i="25" s="1"/>
  <c r="H40" i="25" s="1"/>
  <c r="G33" i="25"/>
  <c r="H33" i="25" s="1"/>
  <c r="E33" i="25"/>
  <c r="E32" i="25"/>
  <c r="G32" i="25" s="1"/>
  <c r="H32" i="25" s="1"/>
  <c r="E31" i="25"/>
  <c r="E29" i="25"/>
  <c r="E27" i="25"/>
  <c r="E25" i="25"/>
  <c r="E23" i="25"/>
  <c r="E21" i="25"/>
  <c r="E19" i="25"/>
  <c r="G19" i="25" s="1"/>
  <c r="H19" i="25" s="1"/>
  <c r="G17" i="25"/>
  <c r="E17" i="25"/>
  <c r="E15" i="25"/>
  <c r="G15" i="25" s="1"/>
  <c r="H15" i="25" s="1"/>
  <c r="E13" i="25"/>
  <c r="G13" i="25" s="1"/>
  <c r="H13" i="25" s="1"/>
  <c r="E12" i="25"/>
  <c r="G12" i="25" s="1"/>
  <c r="H12" i="25" s="1"/>
  <c r="E11" i="25"/>
  <c r="G7" i="25"/>
  <c r="E7" i="25"/>
  <c r="E36" i="24"/>
  <c r="G36" i="24" s="1"/>
  <c r="H36" i="24" s="1"/>
  <c r="G35" i="24"/>
  <c r="H35" i="24" s="1"/>
  <c r="E35" i="24"/>
  <c r="E34" i="24"/>
  <c r="G34" i="24" s="1"/>
  <c r="G29" i="24"/>
  <c r="H29" i="24" s="1"/>
  <c r="E29" i="24"/>
  <c r="E28" i="24"/>
  <c r="G27" i="24"/>
  <c r="E27" i="24"/>
  <c r="H27" i="24" s="1"/>
  <c r="E25" i="24"/>
  <c r="G25" i="24" s="1"/>
  <c r="G23" i="24"/>
  <c r="H23" i="24" s="1"/>
  <c r="E23" i="24"/>
  <c r="E21" i="24"/>
  <c r="G21" i="24" s="1"/>
  <c r="H21" i="24" s="1"/>
  <c r="E19" i="24"/>
  <c r="E17" i="24"/>
  <c r="G17" i="24" s="1"/>
  <c r="H17" i="24" s="1"/>
  <c r="E15" i="24"/>
  <c r="E13" i="24"/>
  <c r="G12" i="24"/>
  <c r="E12" i="24"/>
  <c r="H12" i="24" s="1"/>
  <c r="E11" i="24"/>
  <c r="G11" i="24" s="1"/>
  <c r="G7" i="24"/>
  <c r="E7" i="24"/>
  <c r="E36" i="23"/>
  <c r="G36" i="23" s="1"/>
  <c r="H36" i="23" s="1"/>
  <c r="G35" i="23"/>
  <c r="H35" i="23" s="1"/>
  <c r="E35" i="23"/>
  <c r="E34" i="23"/>
  <c r="G34" i="23" s="1"/>
  <c r="G29" i="23"/>
  <c r="H29" i="23" s="1"/>
  <c r="E29" i="23"/>
  <c r="E28" i="23"/>
  <c r="G27" i="23"/>
  <c r="E27" i="23"/>
  <c r="H27" i="23" s="1"/>
  <c r="E25" i="23"/>
  <c r="E23" i="23"/>
  <c r="G23" i="23" s="1"/>
  <c r="H23" i="23" s="1"/>
  <c r="E21" i="23"/>
  <c r="E19" i="23"/>
  <c r="E17" i="23"/>
  <c r="G17" i="23" s="1"/>
  <c r="H17" i="23" s="1"/>
  <c r="G15" i="23"/>
  <c r="H15" i="23" s="1"/>
  <c r="E15" i="23"/>
  <c r="G13" i="23"/>
  <c r="H13" i="23" s="1"/>
  <c r="E13" i="23"/>
  <c r="E12" i="23"/>
  <c r="G12" i="23" s="1"/>
  <c r="H12" i="23" s="1"/>
  <c r="E11" i="23"/>
  <c r="E30" i="23" s="1"/>
  <c r="G7" i="23"/>
  <c r="E7" i="23"/>
  <c r="E40" i="22"/>
  <c r="G39" i="22"/>
  <c r="E39" i="22"/>
  <c r="E41" i="22" s="1"/>
  <c r="E34" i="22"/>
  <c r="G33" i="22"/>
  <c r="E33" i="22"/>
  <c r="H33" i="22" s="1"/>
  <c r="E32" i="22"/>
  <c r="G30" i="22"/>
  <c r="E30" i="22"/>
  <c r="H30" i="22" s="1"/>
  <c r="E28" i="22"/>
  <c r="H26" i="22"/>
  <c r="G26" i="22"/>
  <c r="E26" i="22"/>
  <c r="E24" i="22"/>
  <c r="G24" i="22" s="1"/>
  <c r="H24" i="22" s="1"/>
  <c r="G22" i="22"/>
  <c r="E22" i="22"/>
  <c r="H22" i="22" s="1"/>
  <c r="E20" i="22"/>
  <c r="G18" i="22"/>
  <c r="E18" i="22"/>
  <c r="H18" i="22" s="1"/>
  <c r="G16" i="22"/>
  <c r="H16" i="22" s="1"/>
  <c r="E16" i="22"/>
  <c r="G15" i="22"/>
  <c r="E15" i="22"/>
  <c r="H15" i="22" s="1"/>
  <c r="E13" i="22"/>
  <c r="E35" i="22" s="1"/>
  <c r="G12" i="22"/>
  <c r="H12" i="22" s="1"/>
  <c r="E12" i="22"/>
  <c r="E11" i="22"/>
  <c r="G11" i="22" s="1"/>
  <c r="G7" i="22"/>
  <c r="E7" i="22"/>
  <c r="E37" i="21"/>
  <c r="E36" i="21"/>
  <c r="E38" i="21" s="1"/>
  <c r="E31" i="21"/>
  <c r="G30" i="21"/>
  <c r="E30" i="21"/>
  <c r="H30" i="21" s="1"/>
  <c r="E29" i="21"/>
  <c r="G29" i="21" s="1"/>
  <c r="H29" i="21" s="1"/>
  <c r="G27" i="21"/>
  <c r="H27" i="21" s="1"/>
  <c r="E27" i="21"/>
  <c r="G25" i="21"/>
  <c r="E25" i="21"/>
  <c r="H25" i="21" s="1"/>
  <c r="E23" i="21"/>
  <c r="E21" i="21"/>
  <c r="G19" i="21"/>
  <c r="E19" i="21"/>
  <c r="H19" i="21" s="1"/>
  <c r="E17" i="21"/>
  <c r="G17" i="21" s="1"/>
  <c r="E15" i="21"/>
  <c r="E13" i="21"/>
  <c r="G13" i="21" s="1"/>
  <c r="H13" i="21" s="1"/>
  <c r="G12" i="21"/>
  <c r="H12" i="21" s="1"/>
  <c r="E12" i="21"/>
  <c r="E11" i="21"/>
  <c r="E32" i="21" s="1"/>
  <c r="G7" i="21"/>
  <c r="E7" i="21"/>
  <c r="E37" i="20"/>
  <c r="G36" i="20"/>
  <c r="E36" i="20"/>
  <c r="E38" i="20" s="1"/>
  <c r="E31" i="20"/>
  <c r="E30" i="20"/>
  <c r="E29" i="20"/>
  <c r="E27" i="20"/>
  <c r="E25" i="20"/>
  <c r="E23" i="20"/>
  <c r="E21" i="20"/>
  <c r="E19" i="20"/>
  <c r="E17" i="20"/>
  <c r="G17" i="20" s="1"/>
  <c r="H17" i="20" s="1"/>
  <c r="E15" i="20"/>
  <c r="E13" i="20"/>
  <c r="G13" i="20" s="1"/>
  <c r="G12" i="20"/>
  <c r="E12" i="20"/>
  <c r="G11" i="20"/>
  <c r="E11" i="20"/>
  <c r="G7" i="20"/>
  <c r="E7" i="20"/>
  <c r="E41" i="38"/>
  <c r="G40" i="38"/>
  <c r="E40" i="38"/>
  <c r="E42" i="38" s="1"/>
  <c r="E35" i="38"/>
  <c r="G34" i="38"/>
  <c r="E34" i="38"/>
  <c r="H34" i="38" s="1"/>
  <c r="E33" i="38"/>
  <c r="G31" i="38"/>
  <c r="H31" i="38" s="1"/>
  <c r="E31" i="38"/>
  <c r="E29" i="38"/>
  <c r="G29" i="38" s="1"/>
  <c r="G27" i="38"/>
  <c r="E27" i="38"/>
  <c r="H27" i="38" s="1"/>
  <c r="E25" i="38"/>
  <c r="G25" i="38" s="1"/>
  <c r="H25" i="38" s="1"/>
  <c r="G23" i="38"/>
  <c r="E23" i="38"/>
  <c r="H23" i="38" s="1"/>
  <c r="E21" i="38"/>
  <c r="E19" i="38"/>
  <c r="E18" i="38"/>
  <c r="G18" i="38" s="1"/>
  <c r="H18" i="38" s="1"/>
  <c r="G17" i="38"/>
  <c r="E17" i="38"/>
  <c r="H17" i="38" s="1"/>
  <c r="E15" i="38"/>
  <c r="G13" i="38"/>
  <c r="E13" i="38"/>
  <c r="H13" i="38" s="1"/>
  <c r="E12" i="38"/>
  <c r="G12" i="38" s="1"/>
  <c r="H12" i="38" s="1"/>
  <c r="G11" i="38"/>
  <c r="H11" i="38" s="1"/>
  <c r="E11" i="38"/>
  <c r="E36" i="38" s="1"/>
  <c r="G7" i="38"/>
  <c r="E7" i="38"/>
  <c r="E41" i="19"/>
  <c r="G41" i="19" s="1"/>
  <c r="H41" i="19" s="1"/>
  <c r="E40" i="19"/>
  <c r="E42" i="19" s="1"/>
  <c r="E35" i="19"/>
  <c r="E34" i="19"/>
  <c r="E33" i="19"/>
  <c r="E31" i="19"/>
  <c r="G31" i="19" s="1"/>
  <c r="H31" i="19" s="1"/>
  <c r="E29" i="19"/>
  <c r="E27" i="19"/>
  <c r="E25" i="19"/>
  <c r="E23" i="19"/>
  <c r="E21" i="19"/>
  <c r="G21" i="19" s="1"/>
  <c r="H21" i="19" s="1"/>
  <c r="E19" i="19"/>
  <c r="E18" i="19"/>
  <c r="E17" i="19"/>
  <c r="G17" i="19" s="1"/>
  <c r="H17" i="19" s="1"/>
  <c r="E15" i="19"/>
  <c r="G15" i="19" s="1"/>
  <c r="H15" i="19" s="1"/>
  <c r="E13" i="19"/>
  <c r="G13" i="19" s="1"/>
  <c r="H13" i="19" s="1"/>
  <c r="E12" i="19"/>
  <c r="G12" i="19" s="1"/>
  <c r="H12" i="19" s="1"/>
  <c r="E11" i="19"/>
  <c r="G7" i="19"/>
  <c r="E7" i="19"/>
  <c r="H7" i="19" s="1"/>
  <c r="E38" i="37"/>
  <c r="G38" i="37" s="1"/>
  <c r="H38" i="37" s="1"/>
  <c r="G37" i="37"/>
  <c r="H37" i="37" s="1"/>
  <c r="E37" i="37"/>
  <c r="E36" i="37"/>
  <c r="G36" i="37" s="1"/>
  <c r="G39" i="37" s="1"/>
  <c r="G31" i="37"/>
  <c r="E31" i="37"/>
  <c r="H31" i="37" s="1"/>
  <c r="E30" i="37"/>
  <c r="G30" i="37" s="1"/>
  <c r="G29" i="37"/>
  <c r="H29" i="37" s="1"/>
  <c r="E29" i="37"/>
  <c r="G27" i="37"/>
  <c r="H27" i="37" s="1"/>
  <c r="E27" i="37"/>
  <c r="G25" i="37"/>
  <c r="E25" i="37"/>
  <c r="H25" i="37" s="1"/>
  <c r="E23" i="37"/>
  <c r="E21" i="37"/>
  <c r="E19" i="37"/>
  <c r="G19" i="37" s="1"/>
  <c r="H19" i="37" s="1"/>
  <c r="E17" i="37"/>
  <c r="E15" i="37"/>
  <c r="E13" i="37"/>
  <c r="G13" i="37" s="1"/>
  <c r="H13" i="37" s="1"/>
  <c r="E12" i="37"/>
  <c r="G12" i="37" s="1"/>
  <c r="H12" i="37" s="1"/>
  <c r="G11" i="37"/>
  <c r="E11" i="37"/>
  <c r="E32" i="37" s="1"/>
  <c r="H7" i="37"/>
  <c r="G7" i="37"/>
  <c r="E7" i="37"/>
  <c r="E38" i="18"/>
  <c r="E37" i="18"/>
  <c r="E36" i="18"/>
  <c r="G36" i="18" s="1"/>
  <c r="E31" i="18"/>
  <c r="G31" i="18" s="1"/>
  <c r="H31" i="18" s="1"/>
  <c r="E30" i="18"/>
  <c r="G30" i="18" s="1"/>
  <c r="E29" i="18"/>
  <c r="G29" i="18" s="1"/>
  <c r="H29" i="18" s="1"/>
  <c r="E27" i="18"/>
  <c r="E25" i="18"/>
  <c r="E23" i="18"/>
  <c r="E21" i="18"/>
  <c r="E19" i="18"/>
  <c r="G19" i="18" s="1"/>
  <c r="H19" i="18" s="1"/>
  <c r="E17" i="18"/>
  <c r="E15" i="18"/>
  <c r="E13" i="18"/>
  <c r="E12" i="18"/>
  <c r="E11" i="18"/>
  <c r="G7" i="18"/>
  <c r="E7" i="18"/>
  <c r="H7" i="18" s="1"/>
  <c r="E38" i="36"/>
  <c r="G38" i="36" s="1"/>
  <c r="H38" i="36" s="1"/>
  <c r="G37" i="36"/>
  <c r="E37" i="36"/>
  <c r="E39" i="36" s="1"/>
  <c r="E32" i="36"/>
  <c r="G31" i="36"/>
  <c r="E31" i="36"/>
  <c r="H31" i="36" s="1"/>
  <c r="E30" i="36"/>
  <c r="G28" i="36"/>
  <c r="H28" i="36" s="1"/>
  <c r="E28" i="36"/>
  <c r="E26" i="36"/>
  <c r="G26" i="36" s="1"/>
  <c r="H26" i="36" s="1"/>
  <c r="E24" i="36"/>
  <c r="E22" i="36"/>
  <c r="E20" i="36"/>
  <c r="E18" i="36"/>
  <c r="G18" i="36" s="1"/>
  <c r="H18" i="36" s="1"/>
  <c r="H17" i="36"/>
  <c r="G17" i="36"/>
  <c r="E17" i="36"/>
  <c r="E15" i="36"/>
  <c r="G13" i="36"/>
  <c r="H13" i="36" s="1"/>
  <c r="E13" i="36"/>
  <c r="E12" i="36"/>
  <c r="G12" i="36" s="1"/>
  <c r="H12" i="36" s="1"/>
  <c r="G11" i="36"/>
  <c r="E11" i="36"/>
  <c r="E33" i="36" s="1"/>
  <c r="H7" i="36"/>
  <c r="G7" i="36"/>
  <c r="E7" i="36"/>
  <c r="E34" i="36" s="1"/>
  <c r="E38" i="17"/>
  <c r="G38" i="17" s="1"/>
  <c r="H38" i="17" s="1"/>
  <c r="E37" i="17"/>
  <c r="E39" i="17" s="1"/>
  <c r="G32" i="17"/>
  <c r="E32" i="17"/>
  <c r="H32" i="17" s="1"/>
  <c r="G31" i="17"/>
  <c r="H31" i="17" s="1"/>
  <c r="E31" i="17"/>
  <c r="E30" i="17"/>
  <c r="G28" i="17"/>
  <c r="H28" i="17" s="1"/>
  <c r="E28" i="17"/>
  <c r="E26" i="17"/>
  <c r="E24" i="17"/>
  <c r="E22" i="17"/>
  <c r="G20" i="17"/>
  <c r="H20" i="17" s="1"/>
  <c r="E20" i="17"/>
  <c r="E18" i="17"/>
  <c r="G18" i="17" s="1"/>
  <c r="H17" i="17"/>
  <c r="G17" i="17"/>
  <c r="E17" i="17"/>
  <c r="G15" i="17"/>
  <c r="H15" i="17" s="1"/>
  <c r="E15" i="17"/>
  <c r="E13" i="17"/>
  <c r="G13" i="17" s="1"/>
  <c r="H13" i="17" s="1"/>
  <c r="E12" i="17"/>
  <c r="G12" i="17" s="1"/>
  <c r="H12" i="17" s="1"/>
  <c r="E11" i="17"/>
  <c r="E33" i="17" s="1"/>
  <c r="H7" i="17"/>
  <c r="G7" i="17"/>
  <c r="E7" i="17"/>
  <c r="E36" i="35"/>
  <c r="G36" i="35" s="1"/>
  <c r="H36" i="35" s="1"/>
  <c r="E35" i="35"/>
  <c r="E37" i="35" s="1"/>
  <c r="E30" i="35"/>
  <c r="G29" i="35"/>
  <c r="H29" i="35" s="1"/>
  <c r="E29" i="35"/>
  <c r="G28" i="35"/>
  <c r="E28" i="35"/>
  <c r="H28" i="35" s="1"/>
  <c r="G26" i="35"/>
  <c r="H26" i="35" s="1"/>
  <c r="E26" i="35"/>
  <c r="E24" i="35"/>
  <c r="E22" i="35"/>
  <c r="G22" i="35" s="1"/>
  <c r="H22" i="35" s="1"/>
  <c r="E20" i="35"/>
  <c r="G20" i="35" s="1"/>
  <c r="H20" i="35" s="1"/>
  <c r="E18" i="35"/>
  <c r="E16" i="35"/>
  <c r="E15" i="35"/>
  <c r="H13" i="35"/>
  <c r="G13" i="35"/>
  <c r="E13" i="35"/>
  <c r="G12" i="35"/>
  <c r="H12" i="35" s="1"/>
  <c r="E12" i="35"/>
  <c r="E11" i="35"/>
  <c r="G11" i="35" s="1"/>
  <c r="H7" i="35"/>
  <c r="G7" i="35"/>
  <c r="E7" i="35"/>
  <c r="E36" i="16"/>
  <c r="G36" i="16" s="1"/>
  <c r="H36" i="16" s="1"/>
  <c r="E35" i="16"/>
  <c r="E37" i="16" s="1"/>
  <c r="G30" i="16"/>
  <c r="E30" i="16"/>
  <c r="H30" i="16" s="1"/>
  <c r="G29" i="16"/>
  <c r="H29" i="16" s="1"/>
  <c r="E29" i="16"/>
  <c r="G28" i="16"/>
  <c r="H28" i="16" s="1"/>
  <c r="E28" i="16"/>
  <c r="G26" i="16"/>
  <c r="H26" i="16" s="1"/>
  <c r="E26" i="16"/>
  <c r="G24" i="16"/>
  <c r="E24" i="16"/>
  <c r="H24" i="16" s="1"/>
  <c r="E22" i="16"/>
  <c r="G22" i="16" s="1"/>
  <c r="H22" i="16" s="1"/>
  <c r="E20" i="16"/>
  <c r="G20" i="16" s="1"/>
  <c r="H20" i="16" s="1"/>
  <c r="E18" i="16"/>
  <c r="E16" i="16"/>
  <c r="E31" i="16" s="1"/>
  <c r="E15" i="16"/>
  <c r="G13" i="16"/>
  <c r="H13" i="16" s="1"/>
  <c r="E13" i="16"/>
  <c r="G12" i="16"/>
  <c r="H12" i="16" s="1"/>
  <c r="E12" i="16"/>
  <c r="E11" i="16"/>
  <c r="G11" i="16" s="1"/>
  <c r="G7" i="16"/>
  <c r="E7" i="16"/>
  <c r="H7" i="16" s="1"/>
  <c r="E40" i="34"/>
  <c r="E39" i="34"/>
  <c r="E41" i="34" s="1"/>
  <c r="E38" i="34"/>
  <c r="G38" i="34" s="1"/>
  <c r="E33" i="34"/>
  <c r="E32" i="34"/>
  <c r="G31" i="34"/>
  <c r="H31" i="34" s="1"/>
  <c r="E31" i="34"/>
  <c r="E29" i="34"/>
  <c r="G29" i="34" s="1"/>
  <c r="H29" i="34" s="1"/>
  <c r="E27" i="34"/>
  <c r="E25" i="34"/>
  <c r="E23" i="34"/>
  <c r="E21" i="34"/>
  <c r="G21" i="34" s="1"/>
  <c r="G19" i="34"/>
  <c r="H19" i="34" s="1"/>
  <c r="E19" i="34"/>
  <c r="E17" i="34"/>
  <c r="E15" i="34"/>
  <c r="G13" i="34"/>
  <c r="H13" i="34" s="1"/>
  <c r="E13" i="34"/>
  <c r="E12" i="34"/>
  <c r="E34" i="34" s="1"/>
  <c r="E11" i="34"/>
  <c r="G11" i="34" s="1"/>
  <c r="G7" i="34"/>
  <c r="E7" i="34"/>
  <c r="E40" i="15"/>
  <c r="G40" i="15" s="1"/>
  <c r="H40" i="15" s="1"/>
  <c r="G39" i="15"/>
  <c r="H39" i="15" s="1"/>
  <c r="E39" i="15"/>
  <c r="E38" i="15"/>
  <c r="G38" i="15" s="1"/>
  <c r="G41" i="15" s="1"/>
  <c r="G33" i="15"/>
  <c r="E33" i="15"/>
  <c r="H33" i="15" s="1"/>
  <c r="E32" i="15"/>
  <c r="G31" i="15"/>
  <c r="H31" i="15" s="1"/>
  <c r="E31" i="15"/>
  <c r="E29" i="15"/>
  <c r="E27" i="15"/>
  <c r="E25" i="15"/>
  <c r="E23" i="15"/>
  <c r="E21" i="15"/>
  <c r="G21" i="15" s="1"/>
  <c r="H21" i="15" s="1"/>
  <c r="E19" i="15"/>
  <c r="E17" i="15"/>
  <c r="G17" i="15" s="1"/>
  <c r="H17" i="15" s="1"/>
  <c r="E15" i="15"/>
  <c r="G15" i="15" s="1"/>
  <c r="H15" i="15" s="1"/>
  <c r="E13" i="15"/>
  <c r="G13" i="15" s="1"/>
  <c r="H13" i="15" s="1"/>
  <c r="G12" i="15"/>
  <c r="H12" i="15" s="1"/>
  <c r="E12" i="15"/>
  <c r="E11" i="15"/>
  <c r="G11" i="15" s="1"/>
  <c r="G7" i="15"/>
  <c r="E7" i="15"/>
  <c r="E39" i="14"/>
  <c r="G39" i="14" s="1"/>
  <c r="H39" i="14" s="1"/>
  <c r="E38" i="14"/>
  <c r="E40" i="14" s="1"/>
  <c r="G33" i="14"/>
  <c r="H33" i="14" s="1"/>
  <c r="E33" i="14"/>
  <c r="G32" i="14"/>
  <c r="E32" i="14"/>
  <c r="H32" i="14" s="1"/>
  <c r="E31" i="14"/>
  <c r="G29" i="14"/>
  <c r="H29" i="14" s="1"/>
  <c r="E29" i="14"/>
  <c r="E27" i="14"/>
  <c r="E25" i="14"/>
  <c r="E23" i="14"/>
  <c r="G21" i="14"/>
  <c r="E21" i="14"/>
  <c r="H21" i="14" s="1"/>
  <c r="E19" i="14"/>
  <c r="E17" i="14"/>
  <c r="E15" i="14"/>
  <c r="G15" i="14" s="1"/>
  <c r="H15" i="14" s="1"/>
  <c r="H13" i="14"/>
  <c r="G13" i="14"/>
  <c r="E13" i="14"/>
  <c r="E12" i="14"/>
  <c r="G12" i="14" s="1"/>
  <c r="H12" i="14" s="1"/>
  <c r="E11" i="14"/>
  <c r="E34" i="14" s="1"/>
  <c r="H7" i="14"/>
  <c r="G7" i="14"/>
  <c r="E7" i="14"/>
  <c r="E40" i="13"/>
  <c r="E39" i="13"/>
  <c r="G39" i="13" s="1"/>
  <c r="H39" i="13" s="1"/>
  <c r="E38" i="13"/>
  <c r="G38" i="13" s="1"/>
  <c r="G33" i="13"/>
  <c r="E33" i="13"/>
  <c r="H33" i="13" s="1"/>
  <c r="G32" i="13"/>
  <c r="H32" i="13" s="1"/>
  <c r="E32" i="13"/>
  <c r="G31" i="13"/>
  <c r="H31" i="13" s="1"/>
  <c r="E31" i="13"/>
  <c r="E29" i="13"/>
  <c r="G29" i="13" s="1"/>
  <c r="E27" i="13"/>
  <c r="G27" i="13" s="1"/>
  <c r="H27" i="13" s="1"/>
  <c r="E25" i="13"/>
  <c r="G25" i="13" s="1"/>
  <c r="H25" i="13" s="1"/>
  <c r="E23" i="13"/>
  <c r="E21" i="13"/>
  <c r="E34" i="13" s="1"/>
  <c r="E19" i="13"/>
  <c r="G17" i="13"/>
  <c r="H17" i="13" s="1"/>
  <c r="E17" i="13"/>
  <c r="G15" i="13"/>
  <c r="H15" i="13" s="1"/>
  <c r="E15" i="13"/>
  <c r="E13" i="13"/>
  <c r="E12" i="13"/>
  <c r="G12" i="13" s="1"/>
  <c r="H12" i="13" s="1"/>
  <c r="E11" i="13"/>
  <c r="G11" i="13" s="1"/>
  <c r="G7" i="13"/>
  <c r="E7" i="13"/>
  <c r="E34" i="33"/>
  <c r="E33" i="33"/>
  <c r="G32" i="33"/>
  <c r="E32" i="33"/>
  <c r="H32" i="33" s="1"/>
  <c r="E27" i="33"/>
  <c r="G27" i="33" s="1"/>
  <c r="H27" i="33" s="1"/>
  <c r="E26" i="33"/>
  <c r="E25" i="33"/>
  <c r="G25" i="33" s="1"/>
  <c r="H25" i="33" s="1"/>
  <c r="E23" i="33"/>
  <c r="E21" i="33"/>
  <c r="G21" i="33" s="1"/>
  <c r="H21" i="33" s="1"/>
  <c r="G19" i="33"/>
  <c r="E19" i="33"/>
  <c r="H19" i="33" s="1"/>
  <c r="E17" i="33"/>
  <c r="E15" i="33"/>
  <c r="E13" i="33"/>
  <c r="G12" i="33"/>
  <c r="H12" i="33" s="1"/>
  <c r="E12" i="33"/>
  <c r="E11" i="33"/>
  <c r="G7" i="33"/>
  <c r="E7" i="33"/>
  <c r="G34" i="12"/>
  <c r="H34" i="12" s="1"/>
  <c r="E34" i="12"/>
  <c r="G33" i="12"/>
  <c r="H33" i="12" s="1"/>
  <c r="E33" i="12"/>
  <c r="E32" i="12"/>
  <c r="G32" i="12" s="1"/>
  <c r="E27" i="12"/>
  <c r="E26" i="12"/>
  <c r="G25" i="12"/>
  <c r="H25" i="12" s="1"/>
  <c r="E25" i="12"/>
  <c r="E23" i="12"/>
  <c r="E21" i="12"/>
  <c r="E19" i="12"/>
  <c r="E17" i="12"/>
  <c r="G17" i="12" s="1"/>
  <c r="H17" i="12" s="1"/>
  <c r="E15" i="12"/>
  <c r="G15" i="12" s="1"/>
  <c r="H15" i="12" s="1"/>
  <c r="E13" i="12"/>
  <c r="E12" i="12"/>
  <c r="G12" i="12" s="1"/>
  <c r="H12" i="12" s="1"/>
  <c r="E11" i="12"/>
  <c r="E28" i="12" s="1"/>
  <c r="G7" i="12"/>
  <c r="E7" i="12"/>
  <c r="E29" i="12" s="1"/>
  <c r="E38" i="11"/>
  <c r="G38" i="11" s="1"/>
  <c r="H38" i="11" s="1"/>
  <c r="G37" i="11"/>
  <c r="H37" i="11" s="1"/>
  <c r="E37" i="11"/>
  <c r="E36" i="11"/>
  <c r="G36" i="11" s="1"/>
  <c r="G39" i="11" s="1"/>
  <c r="G31" i="11"/>
  <c r="H31" i="11" s="1"/>
  <c r="E31" i="11"/>
  <c r="E30" i="11"/>
  <c r="G29" i="11"/>
  <c r="H29" i="11" s="1"/>
  <c r="E29" i="11"/>
  <c r="E27" i="11"/>
  <c r="E25" i="11"/>
  <c r="E23" i="11"/>
  <c r="E21" i="11"/>
  <c r="E19" i="11"/>
  <c r="G19" i="11" s="1"/>
  <c r="H19" i="11" s="1"/>
  <c r="E17" i="11"/>
  <c r="E15" i="11"/>
  <c r="G15" i="11" s="1"/>
  <c r="H15" i="11" s="1"/>
  <c r="E13" i="11"/>
  <c r="G13" i="11" s="1"/>
  <c r="H13" i="11" s="1"/>
  <c r="E12" i="11"/>
  <c r="G12" i="11" s="1"/>
  <c r="G11" i="11"/>
  <c r="H11" i="11" s="1"/>
  <c r="E11" i="11"/>
  <c r="E32" i="11" s="1"/>
  <c r="G7" i="11"/>
  <c r="E7" i="11"/>
  <c r="H7" i="11" s="1"/>
  <c r="H39" i="10"/>
  <c r="G39" i="10"/>
  <c r="E39" i="10"/>
  <c r="E38" i="10"/>
  <c r="E40" i="10" s="1"/>
  <c r="E33" i="10"/>
  <c r="G33" i="10" s="1"/>
  <c r="H33" i="10" s="1"/>
  <c r="G32" i="10"/>
  <c r="E32" i="10"/>
  <c r="H32" i="10" s="1"/>
  <c r="E31" i="10"/>
  <c r="G31" i="10" s="1"/>
  <c r="H31" i="10" s="1"/>
  <c r="G29" i="10"/>
  <c r="H29" i="10" s="1"/>
  <c r="E29" i="10"/>
  <c r="E27" i="10"/>
  <c r="G25" i="10"/>
  <c r="E25" i="10"/>
  <c r="H25" i="10" s="1"/>
  <c r="E23" i="10"/>
  <c r="G23" i="10" s="1"/>
  <c r="H23" i="10" s="1"/>
  <c r="H21" i="10"/>
  <c r="G21" i="10"/>
  <c r="E21" i="10"/>
  <c r="E19" i="10"/>
  <c r="G19" i="10" s="1"/>
  <c r="E17" i="10"/>
  <c r="E15" i="10"/>
  <c r="G13" i="10"/>
  <c r="H13" i="10" s="1"/>
  <c r="E13" i="10"/>
  <c r="H12" i="10"/>
  <c r="G12" i="10"/>
  <c r="E12" i="10"/>
  <c r="E11" i="10"/>
  <c r="E34" i="10" s="1"/>
  <c r="H7" i="10"/>
  <c r="G7" i="10"/>
  <c r="E7" i="10"/>
  <c r="E35" i="10" s="1"/>
  <c r="E39" i="9"/>
  <c r="E38" i="9"/>
  <c r="E40" i="9" s="1"/>
  <c r="E33" i="9"/>
  <c r="E32" i="9"/>
  <c r="E31" i="9"/>
  <c r="E29" i="9"/>
  <c r="G29" i="9" s="1"/>
  <c r="H29" i="9" s="1"/>
  <c r="E27" i="9"/>
  <c r="G27" i="9" s="1"/>
  <c r="H27" i="9" s="1"/>
  <c r="E25" i="9"/>
  <c r="E23" i="9"/>
  <c r="E21" i="9"/>
  <c r="G21" i="9" s="1"/>
  <c r="H21" i="9" s="1"/>
  <c r="E19" i="9"/>
  <c r="E17" i="9"/>
  <c r="G17" i="9" s="1"/>
  <c r="H17" i="9" s="1"/>
  <c r="E15" i="9"/>
  <c r="E13" i="9"/>
  <c r="G13" i="9" s="1"/>
  <c r="G12" i="9"/>
  <c r="E12" i="9"/>
  <c r="E11" i="9"/>
  <c r="G7" i="9"/>
  <c r="E7" i="9"/>
  <c r="G39" i="8"/>
  <c r="E39" i="8"/>
  <c r="H39" i="8" s="1"/>
  <c r="G38" i="8"/>
  <c r="G40" i="8" s="1"/>
  <c r="E38" i="8"/>
  <c r="E40" i="8" s="1"/>
  <c r="H40" i="8" s="1"/>
  <c r="E33" i="8"/>
  <c r="E32" i="8"/>
  <c r="E31" i="8"/>
  <c r="G29" i="8"/>
  <c r="H29" i="8" s="1"/>
  <c r="E29" i="8"/>
  <c r="E27" i="8"/>
  <c r="G25" i="8"/>
  <c r="E25" i="8"/>
  <c r="H25" i="8" s="1"/>
  <c r="E23" i="8"/>
  <c r="G23" i="8" s="1"/>
  <c r="H23" i="8" s="1"/>
  <c r="E21" i="8"/>
  <c r="E19" i="8"/>
  <c r="G19" i="8" s="1"/>
  <c r="H19" i="8" s="1"/>
  <c r="E17" i="8"/>
  <c r="E15" i="8"/>
  <c r="G15" i="8" s="1"/>
  <c r="H15" i="8" s="1"/>
  <c r="G13" i="8"/>
  <c r="E13" i="8"/>
  <c r="H13" i="8" s="1"/>
  <c r="G12" i="8"/>
  <c r="E12" i="8"/>
  <c r="H12" i="8" s="1"/>
  <c r="G11" i="8"/>
  <c r="E11" i="8"/>
  <c r="E34" i="8" s="1"/>
  <c r="H7" i="8"/>
  <c r="G7" i="8"/>
  <c r="E7" i="8"/>
  <c r="E35" i="8" s="1"/>
  <c r="E39" i="7"/>
  <c r="E38" i="7"/>
  <c r="E40" i="7" s="1"/>
  <c r="E33" i="7"/>
  <c r="G33" i="7" s="1"/>
  <c r="H33" i="7" s="1"/>
  <c r="E32" i="7"/>
  <c r="E31" i="7"/>
  <c r="G29" i="7"/>
  <c r="H29" i="7" s="1"/>
  <c r="E29" i="7"/>
  <c r="E27" i="7"/>
  <c r="G27" i="7" s="1"/>
  <c r="G25" i="7"/>
  <c r="E25" i="7"/>
  <c r="H25" i="7" s="1"/>
  <c r="H23" i="7"/>
  <c r="G23" i="7"/>
  <c r="E23" i="7"/>
  <c r="E21" i="7"/>
  <c r="E19" i="7"/>
  <c r="G19" i="7" s="1"/>
  <c r="E17" i="7"/>
  <c r="E15" i="7"/>
  <c r="G13" i="7"/>
  <c r="H13" i="7" s="1"/>
  <c r="E13" i="7"/>
  <c r="E12" i="7"/>
  <c r="E11" i="7"/>
  <c r="H7" i="7"/>
  <c r="G7" i="7"/>
  <c r="E7" i="7"/>
  <c r="E39" i="6"/>
  <c r="G38" i="6"/>
  <c r="E38" i="6"/>
  <c r="E40" i="6" s="1"/>
  <c r="E33" i="6"/>
  <c r="G33" i="6" s="1"/>
  <c r="H33" i="6" s="1"/>
  <c r="G32" i="6"/>
  <c r="E32" i="6"/>
  <c r="H32" i="6" s="1"/>
  <c r="E31" i="6"/>
  <c r="G31" i="6" s="1"/>
  <c r="G29" i="6"/>
  <c r="H29" i="6" s="1"/>
  <c r="E29" i="6"/>
  <c r="G27" i="6"/>
  <c r="H27" i="6" s="1"/>
  <c r="E27" i="6"/>
  <c r="G25" i="6"/>
  <c r="H25" i="6" s="1"/>
  <c r="E25" i="6"/>
  <c r="E23" i="6"/>
  <c r="E21" i="6"/>
  <c r="E19" i="6"/>
  <c r="G19" i="6" s="1"/>
  <c r="H19" i="6" s="1"/>
  <c r="E17" i="6"/>
  <c r="E15" i="6"/>
  <c r="G13" i="6"/>
  <c r="E13" i="6"/>
  <c r="H13" i="6" s="1"/>
  <c r="E12" i="6"/>
  <c r="G11" i="6"/>
  <c r="E11" i="6"/>
  <c r="H7" i="6"/>
  <c r="G7" i="6"/>
  <c r="E7" i="6"/>
  <c r="E39" i="5"/>
  <c r="E38" i="5"/>
  <c r="E40" i="5" s="1"/>
  <c r="H33" i="5"/>
  <c r="G33" i="5"/>
  <c r="E33" i="5"/>
  <c r="E32" i="5"/>
  <c r="G32" i="5" s="1"/>
  <c r="H32" i="5" s="1"/>
  <c r="E31" i="5"/>
  <c r="G29" i="5"/>
  <c r="H29" i="5" s="1"/>
  <c r="E29" i="5"/>
  <c r="G27" i="5"/>
  <c r="H27" i="5" s="1"/>
  <c r="E27" i="5"/>
  <c r="E25" i="5"/>
  <c r="G23" i="5"/>
  <c r="E23" i="5"/>
  <c r="H23" i="5" s="1"/>
  <c r="G21" i="5"/>
  <c r="E21" i="5"/>
  <c r="H21" i="5" s="1"/>
  <c r="E19" i="5"/>
  <c r="G19" i="5" s="1"/>
  <c r="E17" i="5"/>
  <c r="E15" i="5"/>
  <c r="E13" i="5"/>
  <c r="G13" i="5" s="1"/>
  <c r="H13" i="5" s="1"/>
  <c r="E12" i="5"/>
  <c r="E11" i="5"/>
  <c r="E34" i="5" s="1"/>
  <c r="H7" i="5"/>
  <c r="G7" i="5"/>
  <c r="E7" i="5"/>
  <c r="E39" i="4"/>
  <c r="G39" i="4" s="1"/>
  <c r="H39" i="4" s="1"/>
  <c r="E38" i="4"/>
  <c r="E40" i="4" s="1"/>
  <c r="E33" i="4"/>
  <c r="G32" i="4"/>
  <c r="H32" i="4" s="1"/>
  <c r="E32" i="4"/>
  <c r="G31" i="4"/>
  <c r="E31" i="4"/>
  <c r="H31" i="4" s="1"/>
  <c r="G29" i="4"/>
  <c r="H29" i="4" s="1"/>
  <c r="E29" i="4"/>
  <c r="E27" i="4"/>
  <c r="G25" i="4"/>
  <c r="E25" i="4"/>
  <c r="H25" i="4" s="1"/>
  <c r="E23" i="4"/>
  <c r="E21" i="4"/>
  <c r="E19" i="4"/>
  <c r="G19" i="4" s="1"/>
  <c r="E17" i="4"/>
  <c r="E15" i="4"/>
  <c r="G15" i="4" s="1"/>
  <c r="H15" i="4" s="1"/>
  <c r="G13" i="4"/>
  <c r="E13" i="4"/>
  <c r="H13" i="4" s="1"/>
  <c r="E12" i="4"/>
  <c r="G12" i="4" s="1"/>
  <c r="H12" i="4" s="1"/>
  <c r="E11" i="4"/>
  <c r="E34" i="4" s="1"/>
  <c r="H7" i="4"/>
  <c r="G7" i="4"/>
  <c r="E7" i="4"/>
  <c r="E35" i="4" s="1"/>
  <c r="E39" i="3"/>
  <c r="G39" i="3" s="1"/>
  <c r="H39" i="3" s="1"/>
  <c r="E38" i="3"/>
  <c r="E40" i="3" s="1"/>
  <c r="E33" i="3"/>
  <c r="G33" i="3" s="1"/>
  <c r="G32" i="3"/>
  <c r="H32" i="3" s="1"/>
  <c r="E32" i="3"/>
  <c r="E31" i="3"/>
  <c r="G29" i="3"/>
  <c r="H29" i="3" s="1"/>
  <c r="E29" i="3"/>
  <c r="E27" i="3"/>
  <c r="E25" i="3"/>
  <c r="E23" i="3"/>
  <c r="G23" i="3" s="1"/>
  <c r="H23" i="3" s="1"/>
  <c r="G21" i="3"/>
  <c r="H21" i="3" s="1"/>
  <c r="E21" i="3"/>
  <c r="E19" i="3"/>
  <c r="G19" i="3" s="1"/>
  <c r="E17" i="3"/>
  <c r="E15" i="3"/>
  <c r="G15" i="3" s="1"/>
  <c r="H15" i="3" s="1"/>
  <c r="G13" i="3"/>
  <c r="H13" i="3" s="1"/>
  <c r="E13" i="3"/>
  <c r="E12" i="3"/>
  <c r="G12" i="3" s="1"/>
  <c r="H12" i="3" s="1"/>
  <c r="E11" i="3"/>
  <c r="E34" i="3" s="1"/>
  <c r="H7" i="3"/>
  <c r="G7" i="3"/>
  <c r="E7" i="3"/>
  <c r="G50" i="2"/>
  <c r="E50" i="2"/>
  <c r="H50" i="2" s="1"/>
  <c r="G49" i="2"/>
  <c r="E49" i="2"/>
  <c r="H49" i="2" s="1"/>
  <c r="E48" i="2"/>
  <c r="G48" i="2" s="1"/>
  <c r="E43" i="2"/>
  <c r="E42" i="2"/>
  <c r="G41" i="2"/>
  <c r="H41" i="2" s="1"/>
  <c r="E41" i="2"/>
  <c r="E39" i="2"/>
  <c r="G39" i="2" s="1"/>
  <c r="G37" i="2"/>
  <c r="E37" i="2"/>
  <c r="H37" i="2" s="1"/>
  <c r="E35" i="2"/>
  <c r="H33" i="2"/>
  <c r="G33" i="2"/>
  <c r="E33" i="2"/>
  <c r="E31" i="2"/>
  <c r="E29" i="2"/>
  <c r="E27" i="2"/>
  <c r="G27" i="2" s="1"/>
  <c r="H27" i="2" s="1"/>
  <c r="E26" i="2"/>
  <c r="G24" i="2"/>
  <c r="E24" i="2"/>
  <c r="H24" i="2" s="1"/>
  <c r="G22" i="2"/>
  <c r="E22" i="2"/>
  <c r="H22" i="2" s="1"/>
  <c r="E20" i="2"/>
  <c r="G20" i="2" s="1"/>
  <c r="H20" i="2" s="1"/>
  <c r="G18" i="2"/>
  <c r="H18" i="2" s="1"/>
  <c r="E18" i="2"/>
  <c r="E17" i="2"/>
  <c r="G17" i="2" s="1"/>
  <c r="H17" i="2" s="1"/>
  <c r="E16" i="2"/>
  <c r="E15" i="2"/>
  <c r="G13" i="2"/>
  <c r="H13" i="2" s="1"/>
  <c r="E13" i="2"/>
  <c r="E12" i="2"/>
  <c r="G12" i="2" s="1"/>
  <c r="G11" i="2"/>
  <c r="E11" i="2"/>
  <c r="H11" i="2" s="1"/>
  <c r="G7" i="2"/>
  <c r="E7" i="2"/>
  <c r="E43" i="1"/>
  <c r="G43" i="1" s="1"/>
  <c r="H43" i="1" s="1"/>
  <c r="E42" i="1"/>
  <c r="E44" i="1" s="1"/>
  <c r="E37" i="1"/>
  <c r="E36" i="1"/>
  <c r="E35" i="1"/>
  <c r="E33" i="1"/>
  <c r="G33" i="1" s="1"/>
  <c r="H33" i="1" s="1"/>
  <c r="E31" i="1"/>
  <c r="E29" i="1"/>
  <c r="E27" i="1"/>
  <c r="E25" i="1"/>
  <c r="G25" i="1" s="1"/>
  <c r="H25" i="1" s="1"/>
  <c r="E23" i="1"/>
  <c r="E21" i="1"/>
  <c r="G21" i="1" s="1"/>
  <c r="H21" i="1" s="1"/>
  <c r="E19" i="1"/>
  <c r="G17" i="1"/>
  <c r="E17" i="1"/>
  <c r="E16" i="1"/>
  <c r="G16" i="1" s="1"/>
  <c r="H16" i="1" s="1"/>
  <c r="E14" i="1"/>
  <c r="E13" i="1"/>
  <c r="G13" i="1" s="1"/>
  <c r="H13" i="1" s="1"/>
  <c r="G12" i="1"/>
  <c r="E12" i="1"/>
  <c r="E11" i="1"/>
  <c r="G7" i="1"/>
  <c r="E7" i="1"/>
  <c r="H21" i="32" l="1"/>
  <c r="H23" i="32"/>
  <c r="H15" i="32"/>
  <c r="H11" i="32"/>
  <c r="H38" i="32"/>
  <c r="G21" i="32"/>
  <c r="H31" i="32"/>
  <c r="G23" i="32"/>
  <c r="G13" i="32"/>
  <c r="G34" i="32" s="1"/>
  <c r="E34" i="32"/>
  <c r="G15" i="32"/>
  <c r="G17" i="32"/>
  <c r="H17" i="32" s="1"/>
  <c r="H11" i="31"/>
  <c r="H32" i="31"/>
  <c r="H17" i="31"/>
  <c r="H38" i="31"/>
  <c r="G18" i="31"/>
  <c r="H18" i="31" s="1"/>
  <c r="G37" i="31"/>
  <c r="G20" i="31"/>
  <c r="H20" i="31" s="1"/>
  <c r="G12" i="31"/>
  <c r="G33" i="31" s="1"/>
  <c r="G38" i="31"/>
  <c r="G32" i="31"/>
  <c r="E40" i="31"/>
  <c r="G17" i="31"/>
  <c r="H26" i="31"/>
  <c r="H11" i="30"/>
  <c r="G39" i="30"/>
  <c r="H39" i="30" s="1"/>
  <c r="H37" i="30"/>
  <c r="G20" i="30"/>
  <c r="G33" i="30" s="1"/>
  <c r="H30" i="30"/>
  <c r="G32" i="30"/>
  <c r="H32" i="30" s="1"/>
  <c r="E33" i="30"/>
  <c r="H7" i="30"/>
  <c r="G26" i="30"/>
  <c r="H26" i="30" s="1"/>
  <c r="G19" i="29"/>
  <c r="H19" i="29" s="1"/>
  <c r="H25" i="29"/>
  <c r="H7" i="29"/>
  <c r="H17" i="29"/>
  <c r="H27" i="29"/>
  <c r="H13" i="29"/>
  <c r="G27" i="29"/>
  <c r="G17" i="29"/>
  <c r="G35" i="29"/>
  <c r="G36" i="29" s="1"/>
  <c r="H36" i="29" s="1"/>
  <c r="H34" i="29"/>
  <c r="H11" i="29"/>
  <c r="G29" i="29"/>
  <c r="H29" i="29" s="1"/>
  <c r="G21" i="29"/>
  <c r="H21" i="29" s="1"/>
  <c r="G12" i="29"/>
  <c r="E30" i="29"/>
  <c r="G23" i="29"/>
  <c r="H23" i="29" s="1"/>
  <c r="G13" i="29"/>
  <c r="E33" i="26"/>
  <c r="E39" i="26"/>
  <c r="H19" i="26"/>
  <c r="H11" i="26"/>
  <c r="H36" i="26"/>
  <c r="H7" i="26"/>
  <c r="G29" i="26"/>
  <c r="H29" i="26" s="1"/>
  <c r="G19" i="26"/>
  <c r="G32" i="26" s="1"/>
  <c r="G37" i="26"/>
  <c r="H37" i="26" s="1"/>
  <c r="G21" i="26"/>
  <c r="H21" i="26"/>
  <c r="G25" i="26"/>
  <c r="H25" i="26" s="1"/>
  <c r="G29" i="25"/>
  <c r="H29" i="25" s="1"/>
  <c r="E34" i="25"/>
  <c r="G11" i="25"/>
  <c r="H17" i="25"/>
  <c r="H23" i="25"/>
  <c r="H25" i="25"/>
  <c r="H27" i="25"/>
  <c r="E35" i="25"/>
  <c r="E41" i="25"/>
  <c r="E42" i="25" s="1"/>
  <c r="H7" i="25"/>
  <c r="H11" i="25"/>
  <c r="G31" i="25"/>
  <c r="H31" i="25" s="1"/>
  <c r="G21" i="25"/>
  <c r="G34" i="25" s="1"/>
  <c r="H38" i="25"/>
  <c r="G23" i="25"/>
  <c r="G25" i="25"/>
  <c r="G27" i="25"/>
  <c r="H15" i="24"/>
  <c r="H11" i="24"/>
  <c r="G37" i="24"/>
  <c r="H34" i="24"/>
  <c r="G28" i="24"/>
  <c r="H28" i="24" s="1"/>
  <c r="G19" i="24"/>
  <c r="H19" i="24" s="1"/>
  <c r="H7" i="24"/>
  <c r="E37" i="24"/>
  <c r="H37" i="24" s="1"/>
  <c r="E30" i="24"/>
  <c r="G13" i="24"/>
  <c r="G30" i="24" s="1"/>
  <c r="G15" i="24"/>
  <c r="H25" i="24"/>
  <c r="H21" i="23"/>
  <c r="E31" i="23"/>
  <c r="G37" i="23"/>
  <c r="H34" i="23"/>
  <c r="H7" i="23"/>
  <c r="G28" i="23"/>
  <c r="H28" i="23" s="1"/>
  <c r="G19" i="23"/>
  <c r="H19" i="23" s="1"/>
  <c r="G11" i="23"/>
  <c r="G21" i="23"/>
  <c r="E37" i="23"/>
  <c r="H37" i="23" s="1"/>
  <c r="G25" i="23"/>
  <c r="H25" i="23" s="1"/>
  <c r="E36" i="22"/>
  <c r="H11" i="22"/>
  <c r="E42" i="22"/>
  <c r="H20" i="22"/>
  <c r="G20" i="22"/>
  <c r="G32" i="22"/>
  <c r="H32" i="22" s="1"/>
  <c r="H39" i="22"/>
  <c r="G13" i="22"/>
  <c r="G40" i="22"/>
  <c r="G41" i="22" s="1"/>
  <c r="H41" i="22" s="1"/>
  <c r="H13" i="22"/>
  <c r="G34" i="22"/>
  <c r="G35" i="22" s="1"/>
  <c r="H7" i="22"/>
  <c r="G28" i="22"/>
  <c r="H28" i="22" s="1"/>
  <c r="E33" i="21"/>
  <c r="E39" i="21"/>
  <c r="H31" i="21"/>
  <c r="H17" i="21"/>
  <c r="G36" i="21"/>
  <c r="H7" i="21"/>
  <c r="H36" i="21"/>
  <c r="G11" i="21"/>
  <c r="G32" i="21" s="1"/>
  <c r="G37" i="21"/>
  <c r="H37" i="21" s="1"/>
  <c r="G21" i="21"/>
  <c r="H21" i="21" s="1"/>
  <c r="G31" i="21"/>
  <c r="G23" i="21"/>
  <c r="H23" i="21" s="1"/>
  <c r="G15" i="21"/>
  <c r="H15" i="21" s="1"/>
  <c r="G21" i="20"/>
  <c r="H21" i="20" s="1"/>
  <c r="G23" i="20"/>
  <c r="H23" i="20" s="1"/>
  <c r="E32" i="20"/>
  <c r="H12" i="20"/>
  <c r="G37" i="20"/>
  <c r="G38" i="20" s="1"/>
  <c r="H38" i="20" s="1"/>
  <c r="H25" i="20"/>
  <c r="E33" i="20"/>
  <c r="E39" i="20"/>
  <c r="H13" i="20"/>
  <c r="H30" i="20"/>
  <c r="G27" i="20"/>
  <c r="H27" i="20" s="1"/>
  <c r="G25" i="20"/>
  <c r="H7" i="20"/>
  <c r="G29" i="20"/>
  <c r="H29" i="20" s="1"/>
  <c r="H36" i="20"/>
  <c r="G19" i="20"/>
  <c r="H19" i="20" s="1"/>
  <c r="H11" i="20"/>
  <c r="G30" i="20"/>
  <c r="G31" i="20"/>
  <c r="H31" i="20" s="1"/>
  <c r="G15" i="20"/>
  <c r="H15" i="20" s="1"/>
  <c r="H42" i="38"/>
  <c r="H21" i="38"/>
  <c r="E44" i="38"/>
  <c r="E43" i="38"/>
  <c r="G21" i="38"/>
  <c r="G33" i="38"/>
  <c r="H33" i="38" s="1"/>
  <c r="H40" i="38"/>
  <c r="G15" i="38"/>
  <c r="H15" i="38" s="1"/>
  <c r="G41" i="38"/>
  <c r="G42" i="38" s="1"/>
  <c r="G35" i="38"/>
  <c r="H35" i="38" s="1"/>
  <c r="H7" i="38"/>
  <c r="G19" i="38"/>
  <c r="H19" i="38" s="1"/>
  <c r="H29" i="38"/>
  <c r="E37" i="38"/>
  <c r="E36" i="19"/>
  <c r="G11" i="19"/>
  <c r="H11" i="19" s="1"/>
  <c r="H35" i="19"/>
  <c r="G35" i="19"/>
  <c r="G40" i="19"/>
  <c r="G42" i="19" s="1"/>
  <c r="H42" i="19" s="1"/>
  <c r="G18" i="19"/>
  <c r="H18" i="19" s="1"/>
  <c r="H27" i="19"/>
  <c r="E37" i="19"/>
  <c r="E43" i="19"/>
  <c r="H29" i="19"/>
  <c r="G33" i="19"/>
  <c r="H33" i="19" s="1"/>
  <c r="H40" i="19"/>
  <c r="G23" i="19"/>
  <c r="H23" i="19" s="1"/>
  <c r="G34" i="19"/>
  <c r="H34" i="19" s="1"/>
  <c r="G25" i="19"/>
  <c r="H25" i="19" s="1"/>
  <c r="G27" i="19"/>
  <c r="G29" i="19"/>
  <c r="G19" i="19"/>
  <c r="H19" i="19" s="1"/>
  <c r="H17" i="37"/>
  <c r="H36" i="37"/>
  <c r="H11" i="37"/>
  <c r="G21" i="37"/>
  <c r="H21" i="37" s="1"/>
  <c r="H30" i="37"/>
  <c r="G23" i="37"/>
  <c r="H23" i="37" s="1"/>
  <c r="E39" i="37"/>
  <c r="H39" i="37" s="1"/>
  <c r="G15" i="37"/>
  <c r="G32" i="37" s="1"/>
  <c r="E33" i="37"/>
  <c r="G17" i="37"/>
  <c r="G23" i="18"/>
  <c r="H23" i="18" s="1"/>
  <c r="E32" i="18"/>
  <c r="G11" i="18"/>
  <c r="E39" i="18"/>
  <c r="G37" i="18"/>
  <c r="H37" i="18" s="1"/>
  <c r="H25" i="18"/>
  <c r="E33" i="18"/>
  <c r="E40" i="18"/>
  <c r="G39" i="18"/>
  <c r="H36" i="18"/>
  <c r="H39" i="18"/>
  <c r="H13" i="18"/>
  <c r="H38" i="18"/>
  <c r="G21" i="18"/>
  <c r="H21" i="18" s="1"/>
  <c r="H30" i="18"/>
  <c r="G12" i="18"/>
  <c r="G38" i="18"/>
  <c r="H11" i="18"/>
  <c r="G13" i="18"/>
  <c r="G25" i="18"/>
  <c r="G15" i="18"/>
  <c r="H15" i="18" s="1"/>
  <c r="G27" i="18"/>
  <c r="H27" i="18" s="1"/>
  <c r="G17" i="18"/>
  <c r="H17" i="18" s="1"/>
  <c r="E40" i="36"/>
  <c r="H32" i="36"/>
  <c r="H15" i="36"/>
  <c r="G39" i="36"/>
  <c r="H39" i="36" s="1"/>
  <c r="H11" i="36"/>
  <c r="G30" i="36"/>
  <c r="H30" i="36" s="1"/>
  <c r="H37" i="36"/>
  <c r="G20" i="36"/>
  <c r="H20" i="36" s="1"/>
  <c r="G22" i="36"/>
  <c r="H22" i="36" s="1"/>
  <c r="G32" i="36"/>
  <c r="G24" i="36"/>
  <c r="H24" i="36" s="1"/>
  <c r="G15" i="36"/>
  <c r="E41" i="36"/>
  <c r="H22" i="17"/>
  <c r="H24" i="17"/>
  <c r="E34" i="17"/>
  <c r="H26" i="17"/>
  <c r="E40" i="17"/>
  <c r="G11" i="17"/>
  <c r="H18" i="17"/>
  <c r="G37" i="17"/>
  <c r="G39" i="17" s="1"/>
  <c r="H39" i="17" s="1"/>
  <c r="H11" i="17"/>
  <c r="G30" i="17"/>
  <c r="H30" i="17" s="1"/>
  <c r="H37" i="17"/>
  <c r="G22" i="17"/>
  <c r="G24" i="17"/>
  <c r="G26" i="17"/>
  <c r="E41" i="17"/>
  <c r="H15" i="35"/>
  <c r="H16" i="35"/>
  <c r="H18" i="35"/>
  <c r="H11" i="35"/>
  <c r="G16" i="35"/>
  <c r="G35" i="35"/>
  <c r="G18" i="35"/>
  <c r="G30" i="35"/>
  <c r="H30" i="35" s="1"/>
  <c r="E31" i="35"/>
  <c r="G24" i="35"/>
  <c r="H24" i="35" s="1"/>
  <c r="G15" i="35"/>
  <c r="G31" i="35" s="1"/>
  <c r="H37" i="16"/>
  <c r="E32" i="16"/>
  <c r="E38" i="16"/>
  <c r="H18" i="16"/>
  <c r="H11" i="16"/>
  <c r="G16" i="16"/>
  <c r="H16" i="16"/>
  <c r="G35" i="16"/>
  <c r="G37" i="16" s="1"/>
  <c r="G18" i="16"/>
  <c r="H35" i="16"/>
  <c r="G15" i="16"/>
  <c r="G31" i="16" s="1"/>
  <c r="H32" i="34"/>
  <c r="H11" i="34"/>
  <c r="E42" i="34"/>
  <c r="H38" i="34"/>
  <c r="G41" i="34"/>
  <c r="H41" i="34"/>
  <c r="G39" i="34"/>
  <c r="G32" i="34"/>
  <c r="H39" i="34"/>
  <c r="G12" i="34"/>
  <c r="H12" i="34" s="1"/>
  <c r="G23" i="34"/>
  <c r="H23" i="34" s="1"/>
  <c r="H21" i="34"/>
  <c r="G40" i="34"/>
  <c r="H40" i="34" s="1"/>
  <c r="G33" i="34"/>
  <c r="H33" i="34" s="1"/>
  <c r="G25" i="34"/>
  <c r="H25" i="34" s="1"/>
  <c r="G15" i="34"/>
  <c r="H15" i="34" s="1"/>
  <c r="G27" i="34"/>
  <c r="H27" i="34" s="1"/>
  <c r="G17" i="34"/>
  <c r="H17" i="34" s="1"/>
  <c r="E35" i="34"/>
  <c r="H7" i="34"/>
  <c r="H27" i="15"/>
  <c r="H19" i="15"/>
  <c r="H11" i="15"/>
  <c r="H38" i="15"/>
  <c r="G32" i="15"/>
  <c r="H32" i="15" s="1"/>
  <c r="G23" i="15"/>
  <c r="H23" i="15" s="1"/>
  <c r="G25" i="15"/>
  <c r="H25" i="15" s="1"/>
  <c r="E41" i="15"/>
  <c r="H41" i="15" s="1"/>
  <c r="E34" i="15"/>
  <c r="E35" i="15" s="1"/>
  <c r="G27" i="15"/>
  <c r="H7" i="15"/>
  <c r="G29" i="15"/>
  <c r="H29" i="15" s="1"/>
  <c r="G19" i="15"/>
  <c r="H17" i="14"/>
  <c r="E35" i="14"/>
  <c r="E41" i="14"/>
  <c r="G11" i="14"/>
  <c r="G38" i="14"/>
  <c r="G40" i="14" s="1"/>
  <c r="H40" i="14" s="1"/>
  <c r="H11" i="14"/>
  <c r="G31" i="14"/>
  <c r="H31" i="14" s="1"/>
  <c r="H38" i="14"/>
  <c r="G19" i="14"/>
  <c r="H19" i="14" s="1"/>
  <c r="G23" i="14"/>
  <c r="H23" i="14" s="1"/>
  <c r="G25" i="14"/>
  <c r="H25" i="14" s="1"/>
  <c r="G27" i="14"/>
  <c r="H27" i="14" s="1"/>
  <c r="G17" i="14"/>
  <c r="H23" i="13"/>
  <c r="H11" i="13"/>
  <c r="H38" i="13"/>
  <c r="G21" i="13"/>
  <c r="H21" i="13"/>
  <c r="G23" i="13"/>
  <c r="G13" i="13"/>
  <c r="G34" i="13" s="1"/>
  <c r="G40" i="13"/>
  <c r="G41" i="13" s="1"/>
  <c r="E41" i="13"/>
  <c r="E42" i="13" s="1"/>
  <c r="G19" i="13"/>
  <c r="H19" i="13" s="1"/>
  <c r="H29" i="13"/>
  <c r="E35" i="13"/>
  <c r="H7" i="13"/>
  <c r="G11" i="33"/>
  <c r="H11" i="33" s="1"/>
  <c r="G26" i="33"/>
  <c r="H26" i="33" s="1"/>
  <c r="G13" i="33"/>
  <c r="H13" i="33" s="1"/>
  <c r="E35" i="33"/>
  <c r="E28" i="33"/>
  <c r="H23" i="33"/>
  <c r="E29" i="33"/>
  <c r="E36" i="33"/>
  <c r="E37" i="33" s="1"/>
  <c r="G15" i="33"/>
  <c r="H15" i="33" s="1"/>
  <c r="G33" i="33"/>
  <c r="G17" i="33"/>
  <c r="H17" i="33" s="1"/>
  <c r="G34" i="33"/>
  <c r="H34" i="33" s="1"/>
  <c r="H7" i="33"/>
  <c r="G23" i="33"/>
  <c r="E36" i="12"/>
  <c r="H13" i="12"/>
  <c r="H23" i="12"/>
  <c r="G35" i="12"/>
  <c r="H32" i="12"/>
  <c r="G26" i="12"/>
  <c r="H26" i="12" s="1"/>
  <c r="G27" i="12"/>
  <c r="H27" i="12" s="1"/>
  <c r="G19" i="12"/>
  <c r="H19" i="12" s="1"/>
  <c r="E35" i="12"/>
  <c r="H35" i="12" s="1"/>
  <c r="G11" i="12"/>
  <c r="H7" i="12"/>
  <c r="G21" i="12"/>
  <c r="H21" i="12" s="1"/>
  <c r="G23" i="12"/>
  <c r="G13" i="12"/>
  <c r="E33" i="11"/>
  <c r="E40" i="11"/>
  <c r="H17" i="11"/>
  <c r="H12" i="11"/>
  <c r="H36" i="11"/>
  <c r="G30" i="11"/>
  <c r="H30" i="11" s="1"/>
  <c r="G21" i="11"/>
  <c r="H21" i="11" s="1"/>
  <c r="G23" i="11"/>
  <c r="H23" i="11" s="1"/>
  <c r="E39" i="11"/>
  <c r="H39" i="11" s="1"/>
  <c r="G25" i="11"/>
  <c r="H25" i="11" s="1"/>
  <c r="G27" i="11"/>
  <c r="H27" i="11" s="1"/>
  <c r="G17" i="11"/>
  <c r="G32" i="11" s="1"/>
  <c r="H27" i="10"/>
  <c r="E41" i="10"/>
  <c r="G11" i="10"/>
  <c r="H11" i="10" s="1"/>
  <c r="H19" i="10"/>
  <c r="G38" i="10"/>
  <c r="G40" i="10" s="1"/>
  <c r="H40" i="10" s="1"/>
  <c r="H38" i="10"/>
  <c r="G15" i="10"/>
  <c r="H15" i="10" s="1"/>
  <c r="G27" i="10"/>
  <c r="E42" i="10"/>
  <c r="G17" i="10"/>
  <c r="H17" i="10" s="1"/>
  <c r="H7" i="9"/>
  <c r="E34" i="9"/>
  <c r="E35" i="9" s="1"/>
  <c r="G11" i="9"/>
  <c r="H11" i="9" s="1"/>
  <c r="H12" i="9"/>
  <c r="G38" i="9"/>
  <c r="H13" i="9"/>
  <c r="G15" i="9"/>
  <c r="H15" i="9" s="1"/>
  <c r="G39" i="9"/>
  <c r="H39" i="9" s="1"/>
  <c r="E41" i="9"/>
  <c r="H32" i="9"/>
  <c r="H33" i="9"/>
  <c r="G19" i="9"/>
  <c r="H19" i="9" s="1"/>
  <c r="G31" i="9"/>
  <c r="H31" i="9" s="1"/>
  <c r="G32" i="9"/>
  <c r="G23" i="9"/>
  <c r="H23" i="9" s="1"/>
  <c r="G33" i="9"/>
  <c r="G25" i="9"/>
  <c r="H25" i="9" s="1"/>
  <c r="E41" i="8"/>
  <c r="G27" i="8"/>
  <c r="H27" i="8" s="1"/>
  <c r="G31" i="8"/>
  <c r="H31" i="8" s="1"/>
  <c r="H38" i="8"/>
  <c r="G21" i="8"/>
  <c r="H21" i="8" s="1"/>
  <c r="G32" i="8"/>
  <c r="H32" i="8" s="1"/>
  <c r="G33" i="8"/>
  <c r="H33" i="8" s="1"/>
  <c r="H11" i="8"/>
  <c r="G17" i="8"/>
  <c r="G34" i="8" s="1"/>
  <c r="H17" i="7"/>
  <c r="H21" i="7"/>
  <c r="H11" i="7"/>
  <c r="H15" i="7"/>
  <c r="G11" i="7"/>
  <c r="H19" i="7"/>
  <c r="G38" i="7"/>
  <c r="H38" i="7" s="1"/>
  <c r="G31" i="7"/>
  <c r="H31" i="7" s="1"/>
  <c r="G21" i="7"/>
  <c r="G12" i="7"/>
  <c r="H12" i="7" s="1"/>
  <c r="G39" i="7"/>
  <c r="H39" i="7" s="1"/>
  <c r="G32" i="7"/>
  <c r="H32" i="7" s="1"/>
  <c r="G15" i="7"/>
  <c r="E34" i="7"/>
  <c r="G17" i="7"/>
  <c r="H27" i="7"/>
  <c r="H21" i="6"/>
  <c r="H23" i="6"/>
  <c r="H17" i="6"/>
  <c r="G21" i="6"/>
  <c r="H31" i="6"/>
  <c r="G12" i="6"/>
  <c r="G34" i="6" s="1"/>
  <c r="G39" i="6"/>
  <c r="G40" i="6" s="1"/>
  <c r="H40" i="6" s="1"/>
  <c r="H11" i="6"/>
  <c r="G23" i="6"/>
  <c r="H38" i="6"/>
  <c r="G15" i="6"/>
  <c r="H15" i="6" s="1"/>
  <c r="E34" i="6"/>
  <c r="G17" i="6"/>
  <c r="E35" i="5"/>
  <c r="E41" i="5"/>
  <c r="H12" i="5"/>
  <c r="H15" i="5"/>
  <c r="H17" i="5"/>
  <c r="H39" i="5"/>
  <c r="G11" i="5"/>
  <c r="H19" i="5"/>
  <c r="G38" i="5"/>
  <c r="G40" i="5" s="1"/>
  <c r="H40" i="5" s="1"/>
  <c r="H11" i="5"/>
  <c r="G31" i="5"/>
  <c r="H31" i="5" s="1"/>
  <c r="G12" i="5"/>
  <c r="G39" i="5"/>
  <c r="G25" i="5"/>
  <c r="H25" i="5" s="1"/>
  <c r="G15" i="5"/>
  <c r="G17" i="5"/>
  <c r="H17" i="4"/>
  <c r="H23" i="4"/>
  <c r="H33" i="4"/>
  <c r="E41" i="4"/>
  <c r="G11" i="4"/>
  <c r="H19" i="4"/>
  <c r="G38" i="4"/>
  <c r="G40" i="4" s="1"/>
  <c r="H40" i="4" s="1"/>
  <c r="H11" i="4"/>
  <c r="G21" i="4"/>
  <c r="H21" i="4" s="1"/>
  <c r="G23" i="4"/>
  <c r="G33" i="4"/>
  <c r="G27" i="4"/>
  <c r="H27" i="4" s="1"/>
  <c r="E42" i="4"/>
  <c r="G17" i="4"/>
  <c r="E41" i="3"/>
  <c r="H17" i="3"/>
  <c r="E35" i="3"/>
  <c r="G11" i="3"/>
  <c r="H19" i="3"/>
  <c r="G38" i="3"/>
  <c r="G40" i="3" s="1"/>
  <c r="H40" i="3" s="1"/>
  <c r="H11" i="3"/>
  <c r="G31" i="3"/>
  <c r="H31" i="3" s="1"/>
  <c r="H38" i="3"/>
  <c r="G25" i="3"/>
  <c r="H25" i="3" s="1"/>
  <c r="H33" i="3"/>
  <c r="G27" i="3"/>
  <c r="H27" i="3" s="1"/>
  <c r="G17" i="3"/>
  <c r="H43" i="2"/>
  <c r="G51" i="2"/>
  <c r="H48" i="2"/>
  <c r="H26" i="2"/>
  <c r="H29" i="2"/>
  <c r="G31" i="2"/>
  <c r="H31" i="2" s="1"/>
  <c r="G15" i="2"/>
  <c r="H15" i="2" s="1"/>
  <c r="G42" i="2"/>
  <c r="H42" i="2" s="1"/>
  <c r="G16" i="2"/>
  <c r="H16" i="2" s="1"/>
  <c r="G43" i="2"/>
  <c r="G35" i="2"/>
  <c r="H35" i="2" s="1"/>
  <c r="E51" i="2"/>
  <c r="H7" i="2"/>
  <c r="G26" i="2"/>
  <c r="E44" i="2"/>
  <c r="H12" i="2"/>
  <c r="G29" i="2"/>
  <c r="H39" i="2"/>
  <c r="E38" i="1"/>
  <c r="E39" i="1" s="1"/>
  <c r="H12" i="1"/>
  <c r="H14" i="1"/>
  <c r="G14" i="1"/>
  <c r="H17" i="1"/>
  <c r="G42" i="1"/>
  <c r="G44" i="1" s="1"/>
  <c r="G19" i="1"/>
  <c r="H19" i="1" s="1"/>
  <c r="E45" i="1"/>
  <c r="E46" i="1" s="1"/>
  <c r="H29" i="1"/>
  <c r="H37" i="1"/>
  <c r="H44" i="1"/>
  <c r="G23" i="1"/>
  <c r="H23" i="1" s="1"/>
  <c r="G35" i="1"/>
  <c r="H35" i="1" s="1"/>
  <c r="H42" i="1"/>
  <c r="G36" i="1"/>
  <c r="H36" i="1" s="1"/>
  <c r="H7" i="1"/>
  <c r="G27" i="1"/>
  <c r="H27" i="1" s="1"/>
  <c r="G11" i="1"/>
  <c r="G37" i="1"/>
  <c r="G29" i="1"/>
  <c r="G31" i="1"/>
  <c r="H31" i="1" s="1"/>
  <c r="G41" i="32" l="1"/>
  <c r="G42" i="32" s="1"/>
  <c r="G35" i="32"/>
  <c r="E35" i="32"/>
  <c r="H35" i="32" s="1"/>
  <c r="H34" i="32"/>
  <c r="E41" i="32"/>
  <c r="H13" i="32"/>
  <c r="G34" i="31"/>
  <c r="H34" i="31" s="1"/>
  <c r="H33" i="31"/>
  <c r="H12" i="31"/>
  <c r="E41" i="31"/>
  <c r="G39" i="31"/>
  <c r="H39" i="31" s="1"/>
  <c r="H37" i="31"/>
  <c r="G40" i="30"/>
  <c r="G41" i="30" s="1"/>
  <c r="G34" i="30"/>
  <c r="H33" i="30"/>
  <c r="E40" i="30"/>
  <c r="H20" i="30"/>
  <c r="E34" i="30"/>
  <c r="G30" i="29"/>
  <c r="G31" i="29" s="1"/>
  <c r="E31" i="29"/>
  <c r="H30" i="29"/>
  <c r="E37" i="29"/>
  <c r="H35" i="29"/>
  <c r="H12" i="29"/>
  <c r="G39" i="26"/>
  <c r="G40" i="26" s="1"/>
  <c r="G33" i="26"/>
  <c r="H33" i="26" s="1"/>
  <c r="H32" i="26"/>
  <c r="E40" i="26"/>
  <c r="G38" i="26"/>
  <c r="H38" i="26" s="1"/>
  <c r="H21" i="25"/>
  <c r="G41" i="25"/>
  <c r="G42" i="25" s="1"/>
  <c r="H42" i="25" s="1"/>
  <c r="G35" i="25"/>
  <c r="H35" i="25" s="1"/>
  <c r="H34" i="25"/>
  <c r="G38" i="24"/>
  <c r="G39" i="24" s="1"/>
  <c r="G31" i="24"/>
  <c r="E31" i="24"/>
  <c r="H31" i="24" s="1"/>
  <c r="E38" i="24"/>
  <c r="H30" i="24"/>
  <c r="H13" i="24"/>
  <c r="G30" i="23"/>
  <c r="H11" i="23"/>
  <c r="E38" i="23"/>
  <c r="G42" i="22"/>
  <c r="G43" i="22" s="1"/>
  <c r="H35" i="22"/>
  <c r="G36" i="22"/>
  <c r="H36" i="22" s="1"/>
  <c r="H40" i="22"/>
  <c r="H34" i="22"/>
  <c r="H42" i="22"/>
  <c r="E43" i="22"/>
  <c r="H43" i="22" s="1"/>
  <c r="G39" i="21"/>
  <c r="G40" i="21" s="1"/>
  <c r="G38" i="21"/>
  <c r="H38" i="21" s="1"/>
  <c r="H32" i="21"/>
  <c r="E40" i="21"/>
  <c r="G33" i="21"/>
  <c r="H33" i="21"/>
  <c r="H11" i="21"/>
  <c r="H37" i="20"/>
  <c r="G32" i="20"/>
  <c r="E40" i="20"/>
  <c r="G36" i="38"/>
  <c r="H41" i="38"/>
  <c r="E44" i="19"/>
  <c r="G36" i="19"/>
  <c r="G33" i="37"/>
  <c r="G40" i="37"/>
  <c r="G41" i="37" s="1"/>
  <c r="H32" i="37"/>
  <c r="H33" i="37"/>
  <c r="H15" i="37"/>
  <c r="E40" i="37"/>
  <c r="G32" i="18"/>
  <c r="G33" i="18"/>
  <c r="H33" i="18" s="1"/>
  <c r="G40" i="18"/>
  <c r="G41" i="18" s="1"/>
  <c r="H32" i="18"/>
  <c r="H12" i="18"/>
  <c r="E41" i="18"/>
  <c r="H41" i="18" s="1"/>
  <c r="H40" i="18"/>
  <c r="G33" i="36"/>
  <c r="G33" i="17"/>
  <c r="G38" i="35"/>
  <c r="G39" i="35" s="1"/>
  <c r="G32" i="35"/>
  <c r="G37" i="35"/>
  <c r="H37" i="35" s="1"/>
  <c r="H35" i="35"/>
  <c r="H31" i="35"/>
  <c r="E38" i="35"/>
  <c r="E32" i="35"/>
  <c r="G38" i="16"/>
  <c r="G39" i="16" s="1"/>
  <c r="G32" i="16"/>
  <c r="H32" i="16" s="1"/>
  <c r="H31" i="16"/>
  <c r="H15" i="16"/>
  <c r="E39" i="16"/>
  <c r="E43" i="34"/>
  <c r="G34" i="34"/>
  <c r="G34" i="15"/>
  <c r="E42" i="15"/>
  <c r="H34" i="15"/>
  <c r="G34" i="14"/>
  <c r="E42" i="14"/>
  <c r="E43" i="13"/>
  <c r="G42" i="13"/>
  <c r="G43" i="13" s="1"/>
  <c r="G35" i="13"/>
  <c r="H35" i="13" s="1"/>
  <c r="H34" i="13"/>
  <c r="H40" i="13"/>
  <c r="H41" i="13"/>
  <c r="H13" i="13"/>
  <c r="G28" i="33"/>
  <c r="H28" i="33" s="1"/>
  <c r="G35" i="33"/>
  <c r="H35" i="33" s="1"/>
  <c r="H33" i="33"/>
  <c r="G29" i="33"/>
  <c r="H29" i="33" s="1"/>
  <c r="E37" i="12"/>
  <c r="G28" i="12"/>
  <c r="H11" i="12"/>
  <c r="G33" i="11"/>
  <c r="H33" i="11" s="1"/>
  <c r="G40" i="11"/>
  <c r="G41" i="11" s="1"/>
  <c r="H32" i="11"/>
  <c r="E41" i="11"/>
  <c r="G34" i="10"/>
  <c r="G40" i="9"/>
  <c r="H40" i="9" s="1"/>
  <c r="H38" i="9"/>
  <c r="G34" i="9"/>
  <c r="E42" i="9"/>
  <c r="G41" i="8"/>
  <c r="G42" i="8" s="1"/>
  <c r="H34" i="8"/>
  <c r="G35" i="8"/>
  <c r="H35" i="8" s="1"/>
  <c r="H17" i="8"/>
  <c r="E42" i="8"/>
  <c r="G34" i="7"/>
  <c r="G40" i="7"/>
  <c r="H40" i="7" s="1"/>
  <c r="H34" i="7"/>
  <c r="E41" i="7"/>
  <c r="E35" i="7"/>
  <c r="G41" i="6"/>
  <c r="G42" i="6" s="1"/>
  <c r="G35" i="6"/>
  <c r="H34" i="6"/>
  <c r="E41" i="6"/>
  <c r="H12" i="6"/>
  <c r="E35" i="6"/>
  <c r="H35" i="6" s="1"/>
  <c r="H39" i="6"/>
  <c r="G34" i="5"/>
  <c r="E42" i="5"/>
  <c r="H38" i="5"/>
  <c r="H38" i="4"/>
  <c r="G34" i="4"/>
  <c r="G34" i="3"/>
  <c r="E42" i="3"/>
  <c r="G44" i="2"/>
  <c r="E52" i="2"/>
  <c r="H44" i="2"/>
  <c r="E45" i="2"/>
  <c r="H51" i="2"/>
  <c r="G38" i="1"/>
  <c r="G45" i="1" s="1"/>
  <c r="G46" i="1" s="1"/>
  <c r="G39" i="1"/>
  <c r="H39" i="1" s="1"/>
  <c r="H46" i="1"/>
  <c r="H11" i="1"/>
  <c r="H45" i="1"/>
  <c r="H38" i="1"/>
  <c r="E42" i="32" l="1"/>
  <c r="H42" i="32" s="1"/>
  <c r="H41" i="32"/>
  <c r="G40" i="31"/>
  <c r="H40" i="30"/>
  <c r="E41" i="30"/>
  <c r="H41" i="30" s="1"/>
  <c r="H34" i="30"/>
  <c r="G37" i="29"/>
  <c r="G38" i="29" s="1"/>
  <c r="E38" i="29"/>
  <c r="H38" i="29" s="1"/>
  <c r="H37" i="29"/>
  <c r="H31" i="29"/>
  <c r="H39" i="26"/>
  <c r="H40" i="26"/>
  <c r="H41" i="25"/>
  <c r="E39" i="24"/>
  <c r="H39" i="24" s="1"/>
  <c r="H38" i="24"/>
  <c r="H38" i="23"/>
  <c r="E39" i="23"/>
  <c r="H39" i="23" s="1"/>
  <c r="G38" i="23"/>
  <c r="G39" i="23" s="1"/>
  <c r="H30" i="23"/>
  <c r="G31" i="23"/>
  <c r="H31" i="23" s="1"/>
  <c r="H40" i="21"/>
  <c r="H39" i="21"/>
  <c r="G39" i="20"/>
  <c r="G33" i="20"/>
  <c r="H33" i="20" s="1"/>
  <c r="H32" i="20"/>
  <c r="G43" i="38"/>
  <c r="H36" i="38"/>
  <c r="G37" i="38"/>
  <c r="H37" i="38" s="1"/>
  <c r="G43" i="19"/>
  <c r="G37" i="19"/>
  <c r="H37" i="19" s="1"/>
  <c r="H36" i="19"/>
  <c r="H40" i="37"/>
  <c r="E41" i="37"/>
  <c r="H41" i="37" s="1"/>
  <c r="G40" i="36"/>
  <c r="G34" i="36"/>
  <c r="H34" i="36" s="1"/>
  <c r="H33" i="36"/>
  <c r="G40" i="17"/>
  <c r="G34" i="17"/>
  <c r="H34" i="17" s="1"/>
  <c r="H33" i="17"/>
  <c r="H32" i="35"/>
  <c r="E39" i="35"/>
  <c r="H39" i="35" s="1"/>
  <c r="H38" i="35"/>
  <c r="H38" i="16"/>
  <c r="H39" i="16"/>
  <c r="G42" i="34"/>
  <c r="G35" i="34"/>
  <c r="H35" i="34" s="1"/>
  <c r="H34" i="34"/>
  <c r="G42" i="15"/>
  <c r="G43" i="15" s="1"/>
  <c r="G35" i="15"/>
  <c r="H35" i="15" s="1"/>
  <c r="E43" i="15"/>
  <c r="H43" i="15" s="1"/>
  <c r="H42" i="15"/>
  <c r="G41" i="14"/>
  <c r="H34" i="14"/>
  <c r="G35" i="14"/>
  <c r="H35" i="14" s="1"/>
  <c r="H43" i="13"/>
  <c r="H42" i="13"/>
  <c r="G36" i="33"/>
  <c r="G36" i="12"/>
  <c r="H28" i="12"/>
  <c r="G29" i="12"/>
  <c r="H29" i="12" s="1"/>
  <c r="H41" i="11"/>
  <c r="H40" i="11"/>
  <c r="G41" i="10"/>
  <c r="H34" i="10"/>
  <c r="G35" i="10"/>
  <c r="H35" i="10" s="1"/>
  <c r="G41" i="9"/>
  <c r="G35" i="9"/>
  <c r="H35" i="9" s="1"/>
  <c r="H34" i="9"/>
  <c r="H42" i="8"/>
  <c r="H41" i="8"/>
  <c r="E42" i="7"/>
  <c r="G41" i="7"/>
  <c r="G42" i="7" s="1"/>
  <c r="G35" i="7"/>
  <c r="H35" i="7" s="1"/>
  <c r="E42" i="6"/>
  <c r="H42" i="6" s="1"/>
  <c r="H41" i="6"/>
  <c r="G41" i="5"/>
  <c r="G35" i="5"/>
  <c r="H35" i="5" s="1"/>
  <c r="H34" i="5"/>
  <c r="G41" i="4"/>
  <c r="G35" i="4"/>
  <c r="H35" i="4" s="1"/>
  <c r="H34" i="4"/>
  <c r="G41" i="3"/>
  <c r="H34" i="3"/>
  <c r="G35" i="3"/>
  <c r="H35" i="3" s="1"/>
  <c r="E53" i="2"/>
  <c r="G45" i="2"/>
  <c r="H45" i="2" s="1"/>
  <c r="G52" i="2"/>
  <c r="G53" i="2" s="1"/>
  <c r="G41" i="31" l="1"/>
  <c r="H41" i="31" s="1"/>
  <c r="H40" i="31"/>
  <c r="G40" i="20"/>
  <c r="H40" i="20" s="1"/>
  <c r="H39" i="20"/>
  <c r="G44" i="38"/>
  <c r="H44" i="38" s="1"/>
  <c r="H43" i="38"/>
  <c r="G44" i="19"/>
  <c r="H44" i="19" s="1"/>
  <c r="H43" i="19"/>
  <c r="G41" i="36"/>
  <c r="H41" i="36" s="1"/>
  <c r="H40" i="36"/>
  <c r="G41" i="17"/>
  <c r="H41" i="17" s="1"/>
  <c r="H40" i="17"/>
  <c r="G43" i="34"/>
  <c r="H43" i="34" s="1"/>
  <c r="H42" i="34"/>
  <c r="G42" i="14"/>
  <c r="H42" i="14" s="1"/>
  <c r="H41" i="14"/>
  <c r="G37" i="33"/>
  <c r="H37" i="33" s="1"/>
  <c r="H36" i="33"/>
  <c r="G37" i="12"/>
  <c r="H37" i="12" s="1"/>
  <c r="H36" i="12"/>
  <c r="G42" i="10"/>
  <c r="H42" i="10" s="1"/>
  <c r="H41" i="10"/>
  <c r="G42" i="9"/>
  <c r="H42" i="9" s="1"/>
  <c r="H41" i="9"/>
  <c r="H41" i="7"/>
  <c r="H42" i="7"/>
  <c r="G42" i="5"/>
  <c r="H42" i="5" s="1"/>
  <c r="H41" i="5"/>
  <c r="G42" i="4"/>
  <c r="H42" i="4" s="1"/>
  <c r="H41" i="4"/>
  <c r="G42" i="3"/>
  <c r="H42" i="3" s="1"/>
  <c r="H41" i="3"/>
  <c r="H52" i="2"/>
  <c r="H53" i="2"/>
</calcChain>
</file>

<file path=xl/sharedStrings.xml><?xml version="1.0" encoding="utf-8"?>
<sst xmlns="http://schemas.openxmlformats.org/spreadsheetml/2006/main" count="2552" uniqueCount="217">
  <si>
    <t>Table 1.M Estimated costs and returns per acre</t>
  </si>
  <si>
    <t>Conventional Alfalfa hay establishment, prepared</t>
  </si>
  <si>
    <t>_____________________________________________________________</t>
  </si>
  <si>
    <t>ITEM</t>
  </si>
  <si>
    <t>UNIT</t>
  </si>
  <si>
    <t>PRICE</t>
  </si>
  <si>
    <t>QUANTITY</t>
  </si>
  <si>
    <t>INCOME</t>
  </si>
  <si>
    <t>TOTAL INCOME</t>
  </si>
  <si>
    <t xml:space="preserve">                                                                       </t>
  </si>
  <si>
    <t>DIRECT EXPENSES</t>
  </si>
  <si>
    <t xml:space="preserve">  FERTILIZER</t>
  </si>
  <si>
    <t>Phosphate (46% P2O5)</t>
  </si>
  <si>
    <t>cwt</t>
  </si>
  <si>
    <t>Potash (60% K2O)</t>
  </si>
  <si>
    <t>gal</t>
  </si>
  <si>
    <t xml:space="preserve">  HERBICIDE</t>
  </si>
  <si>
    <t>oz</t>
  </si>
  <si>
    <t>Clethodim</t>
  </si>
  <si>
    <t xml:space="preserve">  SEED/PLANTS</t>
  </si>
  <si>
    <t>Alfalfa Seed</t>
  </si>
  <si>
    <t>lb</t>
  </si>
  <si>
    <t xml:space="preserve">  ADJUVANTS</t>
  </si>
  <si>
    <t>Surfactant</t>
  </si>
  <si>
    <t>pt</t>
  </si>
  <si>
    <t xml:space="preserve">  CUSTOM FERT</t>
  </si>
  <si>
    <t>Custom Spread(Truck)</t>
  </si>
  <si>
    <t>appl</t>
  </si>
  <si>
    <t xml:space="preserve">  SERVICE FEE</t>
  </si>
  <si>
    <t>acre</t>
  </si>
  <si>
    <t xml:space="preserve">  CUSTOM LIME</t>
  </si>
  <si>
    <t>ton</t>
  </si>
  <si>
    <t xml:space="preserve">  OPERATOR LABOR      </t>
  </si>
  <si>
    <t>Tractors</t>
  </si>
  <si>
    <t>hour</t>
  </si>
  <si>
    <t xml:space="preserve">  HAND LABOR          </t>
  </si>
  <si>
    <t>Implements</t>
  </si>
  <si>
    <t xml:space="preserve">  DIESEL FUEL</t>
  </si>
  <si>
    <t xml:space="preserve">  REPAIR &amp; MAINTENANCE</t>
  </si>
  <si>
    <t>INTEREST ON OP. CAP.</t>
  </si>
  <si>
    <t>TOTAL DIRECT EXPENSES</t>
  </si>
  <si>
    <t>RETURNS ABOVE DIRECT EXPENSES</t>
  </si>
  <si>
    <t>FIXED EXPENSES</t>
  </si>
  <si>
    <t>TOTAL FIXED EXPENSES</t>
  </si>
  <si>
    <t>TOTAL SPECIFIED EXPENSES</t>
  </si>
  <si>
    <t>RETURNS ABOVE TOTAL SPECIFIED EXPENSES</t>
  </si>
  <si>
    <t>The mention in this report of any commercial product does not imply its endorsement by MSU-ES, MAFES, or</t>
  </si>
  <si>
    <t>USDA over other products not named nor does the omission imply they are not satisfactory.</t>
  </si>
  <si>
    <t>Total Amount</t>
  </si>
  <si>
    <t>Landlord</t>
  </si>
  <si>
    <t>Share %</t>
  </si>
  <si>
    <t>Share</t>
  </si>
  <si>
    <t>Tenant</t>
  </si>
  <si>
    <t>Table 2.M Estimated costs and returns per acre</t>
  </si>
  <si>
    <t>Conventional Alfalfa hay maintenance</t>
  </si>
  <si>
    <t>Metribuzin 75</t>
  </si>
  <si>
    <t>Poast</t>
  </si>
  <si>
    <t xml:space="preserve">  INSECTICIDE</t>
  </si>
  <si>
    <t>Mustang Max</t>
  </si>
  <si>
    <t xml:space="preserve">  HAUL</t>
  </si>
  <si>
    <t xml:space="preserve">  OTHER</t>
  </si>
  <si>
    <t>Twine</t>
  </si>
  <si>
    <t>bun</t>
  </si>
  <si>
    <t>Crop Oil (veg)</t>
  </si>
  <si>
    <t>Prorated Est Cost</t>
  </si>
  <si>
    <t>Table 3.M Estimated costs and returns per acre</t>
  </si>
  <si>
    <t>Bahiagrass establishment, broadcast</t>
  </si>
  <si>
    <t>Glyphosate 3lbs a.e.</t>
  </si>
  <si>
    <t>Bahiagrass Seed</t>
  </si>
  <si>
    <t>Table 4.M Estimated costs and returns per acre</t>
  </si>
  <si>
    <t>Bahiagrass establishment, drilled on prepared seed bed</t>
  </si>
  <si>
    <t>Table 5.M Estimated costs and returns per acre</t>
  </si>
  <si>
    <t>Bahiagrass establishment, no-till</t>
  </si>
  <si>
    <t>Table 6.M Estimated costs and returns per acre</t>
  </si>
  <si>
    <t>Table 7.M Estimated costs and returns per acre</t>
  </si>
  <si>
    <t>Table 8.M Estimated costs and returns per acre</t>
  </si>
  <si>
    <t>Table 9.M Estimated costs and returns per acre</t>
  </si>
  <si>
    <t>Table 10.M Estimated costs and returns per acre</t>
  </si>
  <si>
    <t>White Clover Seed</t>
  </si>
  <si>
    <t>Table 11.M Estimated costs and returns per acre</t>
  </si>
  <si>
    <t>Mixed grass hay maintenance</t>
  </si>
  <si>
    <t>Table 12.M Estimated costs and returns per acre</t>
  </si>
  <si>
    <t>Diuron 4L</t>
  </si>
  <si>
    <t xml:space="preserve">  CUSTOM PLANT</t>
  </si>
  <si>
    <t>Custom Sprig</t>
  </si>
  <si>
    <t>Table 13.M Estimated costs and returns per acre</t>
  </si>
  <si>
    <t>Table 14.M Estimated costs and returns per acre</t>
  </si>
  <si>
    <t>Fescue Seed</t>
  </si>
  <si>
    <t>Table 15.M Estimated costs and returns per acre</t>
  </si>
  <si>
    <t>Table 16.M Estimated costs and returns per acre</t>
  </si>
  <si>
    <t>2,4-D amine</t>
  </si>
  <si>
    <t>Table 17.M Estimated costs and returns per acre</t>
  </si>
  <si>
    <t>SS, PM, FS Seed</t>
  </si>
  <si>
    <t>Table 18.M Estimated costs and returns per acre</t>
  </si>
  <si>
    <t>Ryegrass annual pasture, prepared seedbed</t>
  </si>
  <si>
    <t>Ryegrass Seed</t>
  </si>
  <si>
    <t>Table 19.M Estimated costs and returns per acre</t>
  </si>
  <si>
    <t>Small Grains Seed</t>
  </si>
  <si>
    <t>Table 20.M Estimated costs and returns per acre</t>
  </si>
  <si>
    <t>Table 21.M Estimated costs and returns per acre</t>
  </si>
  <si>
    <t>Custom Spread + Seed</t>
  </si>
  <si>
    <t>Table 22.M Estimated costs and returns per acre</t>
  </si>
  <si>
    <t>Table 23.M Estimated costs and returns per acre</t>
  </si>
  <si>
    <t>Table 24.M Estimated costs and returns per acre</t>
  </si>
  <si>
    <t>Table 25.M Estimated costs and returns per acre</t>
  </si>
  <si>
    <t>Sorghum silage</t>
  </si>
  <si>
    <t>Bicep ll Magnum</t>
  </si>
  <si>
    <t>qt</t>
  </si>
  <si>
    <t>Forage Sorghum Seed</t>
  </si>
  <si>
    <t>Table 26.M Estimated costs and returns per acre</t>
  </si>
  <si>
    <t>Brassica Seed</t>
  </si>
  <si>
    <t>1. Conventional Alfalfa hay establishment, prepared seedbed</t>
  </si>
  <si>
    <t>2. Conventional Alfalfa hay maintenance</t>
  </si>
  <si>
    <t>3. Bahiagrass establishment, broadcast</t>
  </si>
  <si>
    <t>4. Bahiagrass establishment, drilled on prepared seed bed</t>
  </si>
  <si>
    <t>5. Bahiagrass establishment, no-till</t>
  </si>
  <si>
    <t>Forage Budget List</t>
  </si>
  <si>
    <t>Boron Plus</t>
  </si>
  <si>
    <t>Molybdenum</t>
  </si>
  <si>
    <t>Pursuit</t>
  </si>
  <si>
    <t>Soil Testing</t>
  </si>
  <si>
    <t>Lime (Spread)</t>
  </si>
  <si>
    <t>Gramoxone SL 2.0</t>
  </si>
  <si>
    <t>Hay Haul (Conv)</t>
  </si>
  <si>
    <t>Nitrogen</t>
  </si>
  <si>
    <t>Seeded bermudagrass establishment, broadcast seed</t>
  </si>
  <si>
    <t>Common Bermuda Seed</t>
  </si>
  <si>
    <t>Seeded bermudagrass establishment, no-till</t>
  </si>
  <si>
    <t>Seeded bermudagrass, drill in prepared seed bed</t>
  </si>
  <si>
    <t>Permanent summer pasture maintenance (i.e. bahiagrass,</t>
  </si>
  <si>
    <t>GrazonNext</t>
  </si>
  <si>
    <t>Permanent summer grass-white clover pasture maintenance</t>
  </si>
  <si>
    <t>Hybrid bermudagrass establishment, 1 cutting of hay</t>
  </si>
  <si>
    <t>Tall fescue-white clover pasture establishment,</t>
  </si>
  <si>
    <t>Tall fescue-white clover pasture maintenance</t>
  </si>
  <si>
    <t>Sorghum x Sudan (SS), Pearl Millet (PM),</t>
  </si>
  <si>
    <t>Ryegrass, Small Grains (oat, cereal rye, triticale),</t>
  </si>
  <si>
    <t>Ryegrass-Small grains annual pasture, prepared seedbed</t>
  </si>
  <si>
    <t>Crabgrass establishment, broadcast</t>
  </si>
  <si>
    <t>Crabgrass seed</t>
  </si>
  <si>
    <t>Bahiagrass establishment, no-till pasture renovation</t>
  </si>
  <si>
    <t>Seeded bermudagrass establishment, no-till pasture</t>
  </si>
  <si>
    <t>Hybrid bermudagrass hay maintenance,</t>
  </si>
  <si>
    <t>Tall fescue pasture establishment,</t>
  </si>
  <si>
    <t>No-till ryegrass into volunteer summer annual grasses</t>
  </si>
  <si>
    <t>No-till annual ryegrass perennial (bermuda and bahia</t>
  </si>
  <si>
    <t>Overseeded annual ryegrass perennial (bermuda and bahia</t>
  </si>
  <si>
    <t>Table 27.M Estimated costs and returns per acre</t>
  </si>
  <si>
    <t>Table 28.M Estimated costs and returns per acre</t>
  </si>
  <si>
    <t>Balansa Clover</t>
  </si>
  <si>
    <t>lb.</t>
  </si>
  <si>
    <t>Table 29.M Estimated costs and returns per acre</t>
  </si>
  <si>
    <t>Table 30.M Estimated costs and returns per acre</t>
  </si>
  <si>
    <t>6. Bahiagrass establishment, no-till pasture renovation</t>
  </si>
  <si>
    <t>7. Seeded bermudagrass establishment, broadcast seed</t>
  </si>
  <si>
    <t>8. Seeded bermudagrass establishment, no-till</t>
  </si>
  <si>
    <t>9. Seeded bermudagrass establishment, no-till pasture renovation</t>
  </si>
  <si>
    <t>10. Seeded bermudagrass, drill in prepared seed bed</t>
  </si>
  <si>
    <t>11. Permanent summer pasture maintenance (i.e. bahiagrass, bermudagrass, dallisgrass, mixed grasses)</t>
  </si>
  <si>
    <t>12. Permanent summer grass-white clover pasture maintenance</t>
  </si>
  <si>
    <t>Authors:  Josh Maples, MSU-ES, Brian Mills, MSU-ES, John Byrd, MSU-ES, Rocky Lemus, MSU-ES</t>
  </si>
  <si>
    <t>Net Wrap (9840ft)</t>
  </si>
  <si>
    <t>roll</t>
  </si>
  <si>
    <t>Red Clover Seed</t>
  </si>
  <si>
    <t>Permanent summer grass-red clover pasture maintenance</t>
  </si>
  <si>
    <t>Tall fescue-red clover pasture establishment,</t>
  </si>
  <si>
    <t>Tall fescue-red clover pasture maintenance</t>
  </si>
  <si>
    <t>Table 36.M Estimated costs and returns per acre</t>
  </si>
  <si>
    <t>Table 35.M Estimated costs and returns per acre</t>
  </si>
  <si>
    <t>Table 34.M Estimated costs and returns per acre</t>
  </si>
  <si>
    <t>Table 33.M Estimated costs and returns per acre</t>
  </si>
  <si>
    <t>Table 32.M Estimated costs and returns per acre</t>
  </si>
  <si>
    <t>Table 31.M Estimated costs and returns per acre</t>
  </si>
  <si>
    <t>13. Permanent summer grass-red clover pasture maintenance</t>
  </si>
  <si>
    <t>14. Mixed grass hay maintenance</t>
  </si>
  <si>
    <t>15. Hybrid bermudagrass establishment, 1 cutting of hay</t>
  </si>
  <si>
    <t>16. Hybrid bermudagrass hay maintenance, 4 cuttings of hay</t>
  </si>
  <si>
    <t>17. Hybrid bermudagrass hay maintenance, 4 cuttings of hay, square baler</t>
  </si>
  <si>
    <t>18. Tall fescue-white clover pasture establishment, prepared seedbed</t>
  </si>
  <si>
    <t>19. Tall fescue-red clover pasture establishment, prepared seedbed</t>
  </si>
  <si>
    <t>20. Tall fescue-white clover pasture establishment, novel/endophyte-free, no-till</t>
  </si>
  <si>
    <t>21. Tall fescue-red clover pasture establishment, novel/endophyte-free, no-till</t>
  </si>
  <si>
    <t>22. Tall fescue-white clover pasture maintenance, novel/ endophyte-free</t>
  </si>
  <si>
    <t>23. Tall fescue-red clover pasture maintenance, novel/ endophyte-free</t>
  </si>
  <si>
    <t>26. Tall fescue pasture establishment, novel endophyte/endophyte-free, prepared seedbed</t>
  </si>
  <si>
    <t>27. Ryegrass annual pasture, prepared seedbed</t>
  </si>
  <si>
    <t>28. No-till ryegrass into volunteer summer annual grasses</t>
  </si>
  <si>
    <t>29.No-till annual ryegrass perennial (bermuda and bahiagrass) pasture maintenance</t>
  </si>
  <si>
    <t>30.Overseeded annual ryegrass perennial (bermuda and bahiagrass) pasture maintenance, Broadcast</t>
  </si>
  <si>
    <t>31. Sorghum x Sudan (SS), Pearl Millet (PM), Forage Sorghum (FS) annual hay</t>
  </si>
  <si>
    <t>32. Sorghum x Sudan (SS), Pearl Millet (PM), Forage Sorghum (FS) annual pasture</t>
  </si>
  <si>
    <t>33. Sorghum silage</t>
  </si>
  <si>
    <t>34. Ryegrass, Small Grains (oat, cereal rye, triticale), Annual Clover, Brassica mix annual pasture, prepared seedbed</t>
  </si>
  <si>
    <t>35. Ryegrass-Small grains annual pasture, prepared seedbed</t>
  </si>
  <si>
    <t>36. Crabgrass establishment, broadcast</t>
  </si>
  <si>
    <t>seedbed,Mississippi, 2027</t>
  </si>
  <si>
    <t>Note:  Cost of production estimates are based on 2025 input prices.</t>
  </si>
  <si>
    <t>Mississippi, 2027</t>
  </si>
  <si>
    <t>renovation, Mississippi, 2027</t>
  </si>
  <si>
    <t>bermudagrass, dallisgrass, mixed grasses),Mississippi, 2027</t>
  </si>
  <si>
    <t>4 cuttings of hay, Mississippi, 2027</t>
  </si>
  <si>
    <t>4 cuttings of hay, square baler, Mississippi, 2027</t>
  </si>
  <si>
    <t>prepared seedbed, Mississippi, 2027</t>
  </si>
  <si>
    <t>novel/endophyte free, no till, Mississippi, 2027</t>
  </si>
  <si>
    <t>novel/endophyte-free, no till, Mississippi, 2027</t>
  </si>
  <si>
    <t>novel-endophyte free, Mississippi, 2027</t>
  </si>
  <si>
    <t>No-till renovation of the old K-31 tall fescue pasture with</t>
  </si>
  <si>
    <t>novel endophyte/endophyte-free tall fescue, Mississippi, 2027</t>
  </si>
  <si>
    <t>novel endophyte/endophyte-free tall fescue and red clover, Mississippi, 2027</t>
  </si>
  <si>
    <t>novel endophyte/endophyte-free, prepared seedbed, Mississippi, 2027</t>
  </si>
  <si>
    <t>grass) pasture maintenance,Mississippi, 2027</t>
  </si>
  <si>
    <t>grass) pasture maintenance, Broadcast, Mississippi, 2027</t>
  </si>
  <si>
    <t>Forage Sorghum (FS) annual hay, Mississippi, 2027</t>
  </si>
  <si>
    <t>Forage Sorghum (FS) annual pasture, Mississippi, 2027</t>
  </si>
  <si>
    <t>Annual Clover, Brassica mix annual pasture, prepared seedbed, Mississippi, 2027</t>
  </si>
  <si>
    <t>24. No-till renovation of the old K-31 tall fescue pasture with novel endophyte/endophyte-free tall fescue</t>
  </si>
  <si>
    <t>25. No-till renovation of the old K-31 tall fescue pasture with novel endophyte/endophyte-free tall fescue and red clover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</si>
</sst>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4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44" fontId="0" fillId="0" borderId="0" xfId="1" applyFont="1"/>
    <xf numFmtId="44" fontId="0" fillId="0" borderId="0" xfId="0" applyNumberFormat="1"/>
    <xf numFmtId="44" fontId="19" fillId="0" borderId="0" xfId="1" applyFont="1"/>
    <xf numFmtId="0" fontId="19" fillId="0" borderId="10" xfId="0" applyFont="1" applyBorder="1"/>
    <xf numFmtId="44" fontId="19" fillId="0" borderId="10" xfId="1" applyFont="1" applyBorder="1"/>
    <xf numFmtId="44" fontId="0" fillId="0" borderId="10" xfId="1" applyFont="1" applyBorder="1"/>
    <xf numFmtId="164" fontId="19" fillId="0" borderId="10" xfId="0" applyNumberFormat="1" applyFont="1" applyBorder="1"/>
    <xf numFmtId="0" fontId="16" fillId="0" borderId="10" xfId="0" applyFont="1" applyBorder="1"/>
    <xf numFmtId="0" fontId="0" fillId="0" borderId="10" xfId="0" applyBorder="1"/>
    <xf numFmtId="44" fontId="16" fillId="0" borderId="10" xfId="1" applyFont="1" applyBorder="1"/>
    <xf numFmtId="0" fontId="16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22" fillId="0" borderId="0" xfId="5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Border="1"/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3" xr:uid="{00000000-0005-0000-0000-00000D000000}"/>
    <cellStyle name="60% - Accent2" xfId="26" builtinId="36" customBuiltin="1"/>
    <cellStyle name="60% - Accent2 2" xfId="44" xr:uid="{00000000-0005-0000-0000-00000F000000}"/>
    <cellStyle name="60% - Accent3" xfId="30" builtinId="40" customBuiltin="1"/>
    <cellStyle name="60% - Accent3 2" xfId="45" xr:uid="{00000000-0005-0000-0000-000011000000}"/>
    <cellStyle name="60% - Accent4" xfId="34" builtinId="44" customBuiltin="1"/>
    <cellStyle name="60% - Accent4 2" xfId="46" xr:uid="{00000000-0005-0000-0000-000013000000}"/>
    <cellStyle name="60% - Accent5" xfId="38" builtinId="48" customBuiltin="1"/>
    <cellStyle name="60% - Accent5 2" xfId="47" xr:uid="{00000000-0005-0000-0000-000015000000}"/>
    <cellStyle name="60% - Accent6" xfId="42" builtinId="52" customBuiltin="1"/>
    <cellStyle name="60% - Accent6 2" xfId="48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50" builtinId="8"/>
    <cellStyle name="Input" xfId="10" builtinId="20" customBuiltin="1"/>
    <cellStyle name="Linked Cell" xfId="13" builtinId="24" customBuiltin="1"/>
    <cellStyle name="Neutral" xfId="9" builtinId="28" customBuiltin="1"/>
    <cellStyle name="Neutral 2" xfId="49" xr:uid="{00000000-0005-0000-0000-00002B000000}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9"/>
  <sheetViews>
    <sheetView tabSelected="1" workbookViewId="0">
      <selection activeCell="E49" sqref="E49"/>
    </sheetView>
  </sheetViews>
  <sheetFormatPr defaultRowHeight="15" x14ac:dyDescent="0.25"/>
  <cols>
    <col min="1" max="1" width="103.42578125" customWidth="1"/>
  </cols>
  <sheetData>
    <row r="1" spans="1:1" ht="15.75" x14ac:dyDescent="0.25">
      <c r="A1" s="16" t="s">
        <v>116</v>
      </c>
    </row>
    <row r="4" spans="1:1" x14ac:dyDescent="0.25">
      <c r="A4" s="19" t="s">
        <v>111</v>
      </c>
    </row>
    <row r="6" spans="1:1" x14ac:dyDescent="0.25">
      <c r="A6" s="19" t="s">
        <v>112</v>
      </c>
    </row>
    <row r="8" spans="1:1" x14ac:dyDescent="0.25">
      <c r="A8" s="19" t="s">
        <v>113</v>
      </c>
    </row>
    <row r="10" spans="1:1" x14ac:dyDescent="0.25">
      <c r="A10" s="19" t="s">
        <v>114</v>
      </c>
    </row>
    <row r="12" spans="1:1" x14ac:dyDescent="0.25">
      <c r="A12" s="19" t="s">
        <v>115</v>
      </c>
    </row>
    <row r="14" spans="1:1" x14ac:dyDescent="0.25">
      <c r="A14" s="19" t="s">
        <v>153</v>
      </c>
    </row>
    <row r="16" spans="1:1" x14ac:dyDescent="0.25">
      <c r="A16" s="19" t="s">
        <v>154</v>
      </c>
    </row>
    <row r="18" spans="1:1" x14ac:dyDescent="0.25">
      <c r="A18" s="19" t="s">
        <v>155</v>
      </c>
    </row>
    <row r="20" spans="1:1" x14ac:dyDescent="0.25">
      <c r="A20" s="19" t="s">
        <v>156</v>
      </c>
    </row>
    <row r="22" spans="1:1" x14ac:dyDescent="0.25">
      <c r="A22" s="19" t="s">
        <v>157</v>
      </c>
    </row>
    <row r="24" spans="1:1" x14ac:dyDescent="0.25">
      <c r="A24" s="19" t="s">
        <v>158</v>
      </c>
    </row>
    <row r="26" spans="1:1" x14ac:dyDescent="0.25">
      <c r="A26" s="19" t="s">
        <v>159</v>
      </c>
    </row>
    <row r="27" spans="1:1" x14ac:dyDescent="0.25">
      <c r="A27" s="19"/>
    </row>
    <row r="28" spans="1:1" x14ac:dyDescent="0.25">
      <c r="A28" s="19" t="s">
        <v>173</v>
      </c>
    </row>
    <row r="30" spans="1:1" x14ac:dyDescent="0.25">
      <c r="A30" s="19" t="s">
        <v>174</v>
      </c>
    </row>
    <row r="32" spans="1:1" x14ac:dyDescent="0.25">
      <c r="A32" s="19" t="s">
        <v>175</v>
      </c>
    </row>
    <row r="34" spans="1:1" x14ac:dyDescent="0.25">
      <c r="A34" s="19" t="s">
        <v>176</v>
      </c>
    </row>
    <row r="35" spans="1:1" x14ac:dyDescent="0.25">
      <c r="A35" s="19"/>
    </row>
    <row r="36" spans="1:1" x14ac:dyDescent="0.25">
      <c r="A36" s="19" t="s">
        <v>177</v>
      </c>
    </row>
    <row r="38" spans="1:1" x14ac:dyDescent="0.25">
      <c r="A38" s="19" t="s">
        <v>178</v>
      </c>
    </row>
    <row r="39" spans="1:1" x14ac:dyDescent="0.25">
      <c r="A39" s="19"/>
    </row>
    <row r="40" spans="1:1" x14ac:dyDescent="0.25">
      <c r="A40" s="19" t="s">
        <v>179</v>
      </c>
    </row>
    <row r="42" spans="1:1" x14ac:dyDescent="0.25">
      <c r="A42" s="19" t="s">
        <v>180</v>
      </c>
    </row>
    <row r="43" spans="1:1" x14ac:dyDescent="0.25">
      <c r="A43" s="19"/>
    </row>
    <row r="44" spans="1:1" x14ac:dyDescent="0.25">
      <c r="A44" s="19" t="s">
        <v>181</v>
      </c>
    </row>
    <row r="46" spans="1:1" x14ac:dyDescent="0.25">
      <c r="A46" s="19" t="s">
        <v>182</v>
      </c>
    </row>
    <row r="47" spans="1:1" x14ac:dyDescent="0.25">
      <c r="A47" s="19"/>
    </row>
    <row r="48" spans="1:1" x14ac:dyDescent="0.25">
      <c r="A48" s="19" t="s">
        <v>183</v>
      </c>
    </row>
    <row r="50" spans="1:1" x14ac:dyDescent="0.25">
      <c r="A50" s="19" t="s">
        <v>215</v>
      </c>
    </row>
    <row r="51" spans="1:1" x14ac:dyDescent="0.25">
      <c r="A51" s="19"/>
    </row>
    <row r="52" spans="1:1" x14ac:dyDescent="0.25">
      <c r="A52" s="19" t="s">
        <v>216</v>
      </c>
    </row>
    <row r="54" spans="1:1" x14ac:dyDescent="0.25">
      <c r="A54" s="19" t="s">
        <v>184</v>
      </c>
    </row>
    <row r="56" spans="1:1" x14ac:dyDescent="0.25">
      <c r="A56" s="19" t="s">
        <v>185</v>
      </c>
    </row>
    <row r="58" spans="1:1" x14ac:dyDescent="0.25">
      <c r="A58" s="19" t="s">
        <v>186</v>
      </c>
    </row>
    <row r="60" spans="1:1" x14ac:dyDescent="0.25">
      <c r="A60" s="19" t="s">
        <v>187</v>
      </c>
    </row>
    <row r="62" spans="1:1" x14ac:dyDescent="0.25">
      <c r="A62" s="19" t="s">
        <v>188</v>
      </c>
    </row>
    <row r="64" spans="1:1" x14ac:dyDescent="0.25">
      <c r="A64" s="19" t="s">
        <v>189</v>
      </c>
    </row>
    <row r="66" spans="1:11" x14ac:dyDescent="0.25">
      <c r="A66" s="19" t="s">
        <v>190</v>
      </c>
    </row>
    <row r="67" spans="1:11" x14ac:dyDescent="0.25">
      <c r="A67" s="19"/>
    </row>
    <row r="68" spans="1:11" x14ac:dyDescent="0.25">
      <c r="A68" s="19" t="s">
        <v>191</v>
      </c>
    </row>
    <row r="69" spans="1:11" x14ac:dyDescent="0.25">
      <c r="A69" s="19"/>
    </row>
    <row r="70" spans="1:11" x14ac:dyDescent="0.25">
      <c r="A70" s="19" t="s">
        <v>192</v>
      </c>
      <c r="D70" s="20"/>
      <c r="E70" s="20"/>
      <c r="F70" s="20"/>
      <c r="G70" s="20"/>
      <c r="H70" s="20"/>
      <c r="I70" s="20"/>
      <c r="J70" s="20"/>
      <c r="K70" s="20"/>
    </row>
    <row r="71" spans="1:11" x14ac:dyDescent="0.25">
      <c r="A71" s="19"/>
      <c r="D71" s="20"/>
      <c r="E71" s="20"/>
      <c r="F71" s="20"/>
      <c r="G71" s="20"/>
      <c r="H71" s="20"/>
      <c r="I71" s="20"/>
      <c r="J71" s="20"/>
      <c r="K71" s="20"/>
    </row>
    <row r="72" spans="1:11" x14ac:dyDescent="0.25">
      <c r="A72" s="19" t="s">
        <v>193</v>
      </c>
    </row>
    <row r="73" spans="1:11" x14ac:dyDescent="0.25">
      <c r="A73" s="19"/>
    </row>
    <row r="74" spans="1:11" x14ac:dyDescent="0.25">
      <c r="A74" s="19" t="s">
        <v>194</v>
      </c>
    </row>
    <row r="76" spans="1:11" x14ac:dyDescent="0.25">
      <c r="A76" s="17" t="s">
        <v>160</v>
      </c>
    </row>
    <row r="78" spans="1:11" x14ac:dyDescent="0.25">
      <c r="A78" s="1" t="s">
        <v>46</v>
      </c>
    </row>
    <row r="79" spans="1:11" x14ac:dyDescent="0.25">
      <c r="A79" s="1" t="s">
        <v>47</v>
      </c>
    </row>
  </sheetData>
  <hyperlinks>
    <hyperlink ref="A4" location="forage1!A1" display="1. Conventional Alfalfa hay establishment, prepared seedbed" xr:uid="{3841E1E1-1458-4CE5-80CC-5FB09FFD9C00}"/>
    <hyperlink ref="A6" location="forage2!A1" display="2. Conventional Alfalfa hay maintenance" xr:uid="{5CA01D89-5143-4FDD-8634-47EC2E658ED7}"/>
    <hyperlink ref="A8" location="forage3!A1" display="3. Bahiagrass establishment, broadcast" xr:uid="{37835CEC-1F98-442B-822F-D35EA0DDD15A}"/>
    <hyperlink ref="A10" location="forage4!A1" display="4. Bahiagrass establishment, drilled on prepared seed bed" xr:uid="{74556DC3-0812-45EE-81C9-73F488F29F91}"/>
    <hyperlink ref="A12" location="forage5!A1" display="5. Bahiagrass establishment, no-till" xr:uid="{89D3D299-04C5-4256-B111-3B5CC5AE1FBD}"/>
    <hyperlink ref="A14" location="forage6!A1" display="6. Seeded Bermudagrass establishment, broadcast seed" xr:uid="{6E0C7252-0DB3-482A-8412-7E03432B09C2}"/>
    <hyperlink ref="A16" location="forage7!A1" display="7. Seeded Bermudagrass establishment, no-till" xr:uid="{0275D83B-DAFB-49C0-B4F3-08BF20CA01E8}"/>
    <hyperlink ref="A18" location="forage8!A1" display="8. Seeded Bermudagrass, drill in prepared seed bed" xr:uid="{205CCBF2-23EE-4813-8B56-E3DB79B947A9}"/>
    <hyperlink ref="A20" location="forage9!A1" display="9. Permanent summer pasture maintenance (i.e. Bahiagrass,Bermudagrass, Dallisgrass, mixed grasses)" xr:uid="{0CAD51CD-C37F-4D3D-9F93-545A1416AF50}"/>
    <hyperlink ref="A22" location="forage10!A1" display="10. Permanent summer grass-White Clover pasture maintenance" xr:uid="{32C648EE-F468-4278-8B6A-25E0652C2ABE}"/>
    <hyperlink ref="A24" location="forage11!A1" display="11. Mixed grass hay maintenance" xr:uid="{E6362B43-DEE0-41BC-B6D0-3716B877D253}"/>
    <hyperlink ref="A26" location="forage12!A1" display="12. Hybrid Bermudagrass establishment, 1 cutting of hay" xr:uid="{6178CA0F-5ABD-4DD1-91F4-D10D3DFC60EB}"/>
    <hyperlink ref="A30" location="forage14!A1" display="14. Mixed grass hay maintenance" xr:uid="{4D90E0D7-D4ED-41E0-9765-BFC3CE065BDF}"/>
    <hyperlink ref="A32" location="forage15!A1" display="15. Hybrid bermudagrass establishment, 1 cutting of hay" xr:uid="{64C5F590-21E3-41BA-AB0B-3B0709E9AFAB}"/>
    <hyperlink ref="A34" location="forage16!A1" display="16. Hybrid bermudagrass hay maintenance, 4 cuttings of hay" xr:uid="{EF67A4CB-D5A4-474B-AC32-2BFC21957A66}"/>
    <hyperlink ref="A38" location="forage18!A1" display="18. Tall fescue-white clover pasture establishment, prepared seedbed" xr:uid="{96485C1B-C736-4DB5-8E90-50604B81F6BE}"/>
    <hyperlink ref="A42" location="forage20!A1" display="20. Tall fescue-white clover pasture establishment, novel/endophyte-free, no-till" xr:uid="{20DF3787-2038-49CC-B884-3BD2D3F5D2B6}"/>
    <hyperlink ref="A46" location="forage22!A1" display="22. Tall fescue-white clover pasture maintenance, novel/ endophyte-free" xr:uid="{78F04CD5-D243-4207-A363-B1F89270ADA3}"/>
    <hyperlink ref="A50" location="forage24!A1" display="24. No-till renovation of the old K-31 tall fescue pasture with novel endophyte/endophyte-free tall fescue" xr:uid="{F5AC29DB-5FE5-471A-88F7-A25751F3E50A}"/>
    <hyperlink ref="A54" location="forage26!A1" display="26. Tall fescue pasture establishment, novel endophyte/endophyte-free, prepared seedbed" xr:uid="{3D1FB079-20B9-4A0D-92FF-B69DE35E96C3}"/>
    <hyperlink ref="A56" location="forage27!A1" display="27. Ryegrass annual pasture, prepared seedbed" xr:uid="{45CF50CE-05B2-4299-99C4-6C51F92083D7}"/>
    <hyperlink ref="A58" location="forage28!A1" display="28. No-till ryegrass into volunteer summer annual grasses" xr:uid="{518560D6-17D8-4DF4-802A-7C55B512DA2B}"/>
    <hyperlink ref="A60" location="forage29!A1" display="29.No-till annual ryegrass perennial (bermuda and bahiagrass) pasture maintenance" xr:uid="{3AFE0617-0DB4-42CF-90B5-D8F8C217DC9E}"/>
    <hyperlink ref="A62" location="forage30!A1" display="30.Overseeded annual ryegrass perennial (bermuda and bahiagrass) pasture maintenance, Broadcast" xr:uid="{CBB95E26-C857-4F38-BAE3-3F2425BD2CDC}"/>
    <hyperlink ref="A64" location="forage31!A1" display="31. Sorghum x Sudan (SS), Pearl Millet (PM), Forage Sorghum (FS) annual hay" xr:uid="{6D45462B-2E56-4419-B214-C67039E8C273}"/>
    <hyperlink ref="A66" location="forage32!A1" display="32. Sorghum x Sudan (SS), Pearl Millet (PM), Forage Sorghum (FS) annual pasture" xr:uid="{FF9D852B-210F-428B-93FB-153B389FB289}"/>
    <hyperlink ref="A68" location="forage33!A1" display="33. Sorghum silage" xr:uid="{D1ADA286-D99F-4EB8-8698-B9579D943211}"/>
    <hyperlink ref="A70" location="forage34!A1" display="34. Ryegrass, Small Grains (oat, cereal rye, triticale), Annual Clover, Brassica mix annual pasture, prepared seedbed" xr:uid="{C95B1C90-5FCB-4989-ABA8-F078C66771B4}"/>
    <hyperlink ref="A72" location="forage35!A1" display="35. Ryegrass-Small grains annual pasture, prepared seedbed" xr:uid="{715F56AE-F48A-46F4-B854-AE84B8627701}"/>
    <hyperlink ref="A74" location="forage36!A1" display="36. Crabgrass establishment, broadcast" xr:uid="{C067285C-5C59-4D16-AF4A-39444A2DBF3F}"/>
    <hyperlink ref="A28" location="forage13!A1" display="13. Permanent summer grass-red clover pasture maintenance" xr:uid="{C816981F-58E2-4E6F-B9A2-8E4076418D07}"/>
    <hyperlink ref="A36" location="forage17!A1" display="17. Hybrid bermudagrass hay maintenance, 4 cuttings of hay, square baler" xr:uid="{AB877CA7-B9CB-49C8-8844-F13E60CB7FE5}"/>
    <hyperlink ref="A40" location="forage19!A1" display="19. Tall fescue-red clover pasture establishment, prepared seedbed" xr:uid="{852EF8C2-C95B-403B-B86F-CA5561943099}"/>
    <hyperlink ref="A44" location="forage21!A1" display="21. Tall fescue-red clover pasture establishment, novel/endophyte-free, no-till" xr:uid="{77D784DD-D07C-4CD6-B10B-55AEAB456551}"/>
    <hyperlink ref="A48" location="forage23!A1" display="23. Tall fescue-red clover pasture maintenance, novel/ endophyte-free" xr:uid="{B591508B-BA6F-44C1-A48A-AB075FFE534E}"/>
    <hyperlink ref="A52" location="forage25!A1" display="25. No-till renovation of the old K-31 tall fescue pasture with novel endophyte/endophyte-free tall fescue and red clover" xr:uid="{A7397A22-3BD3-4902-896F-BAB23091E432}"/>
  </hyperlinks>
  <pageMargins left="0.7" right="0.7" top="0.75" bottom="0.75" header="0.3" footer="0.3"/>
  <pageSetup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47"/>
  <sheetViews>
    <sheetView workbookViewId="0">
      <selection activeCell="K52" sqref="K52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76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141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198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122</v>
      </c>
      <c r="B15" s="3" t="s">
        <v>17</v>
      </c>
      <c r="C15" s="7">
        <v>0.32</v>
      </c>
      <c r="D15" s="3">
        <v>16</v>
      </c>
      <c r="E15" s="5">
        <f>ROUND(C15*D15,2)</f>
        <v>5.12</v>
      </c>
      <c r="F15" s="4">
        <v>0</v>
      </c>
      <c r="G15" s="5">
        <f>ROUND(E15*F15,2)</f>
        <v>0</v>
      </c>
      <c r="H15" s="5">
        <f>ROUND(E15-G15,2)</f>
        <v>5.12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126</v>
      </c>
      <c r="B17" s="3" t="s">
        <v>21</v>
      </c>
      <c r="C17" s="7">
        <v>7.65</v>
      </c>
      <c r="D17" s="3">
        <v>10</v>
      </c>
      <c r="E17" s="5">
        <f>ROUND(C17*D17,2)</f>
        <v>76.5</v>
      </c>
      <c r="F17" s="4">
        <v>0</v>
      </c>
      <c r="G17" s="5">
        <f>ROUND(E17*F17,2)</f>
        <v>0</v>
      </c>
      <c r="H17" s="5">
        <f>ROUND(E17-G17,2)</f>
        <v>76.5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0.3</v>
      </c>
      <c r="E19" s="5">
        <f>ROUND(C19*D19,2)</f>
        <v>0.99</v>
      </c>
      <c r="F19" s="4">
        <v>0</v>
      </c>
      <c r="G19" s="5">
        <f>ROUND(E19*F19,2)</f>
        <v>0</v>
      </c>
      <c r="H19" s="5">
        <f>ROUND(E19-G19,2)</f>
        <v>0.99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0.35730000000000001</v>
      </c>
      <c r="E25" s="5">
        <f>ROUND(C25*D25,2)</f>
        <v>6.89</v>
      </c>
      <c r="F25" s="4">
        <v>0</v>
      </c>
      <c r="G25" s="5">
        <f>ROUND(E25*F25,2)</f>
        <v>0</v>
      </c>
      <c r="H25" s="5">
        <f>ROUND(E25-G25,2)</f>
        <v>6.89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0.2278</v>
      </c>
      <c r="E27" s="5">
        <f>ROUND(C27*D27,2)</f>
        <v>2.06</v>
      </c>
      <c r="F27" s="4">
        <v>0</v>
      </c>
      <c r="G27" s="5">
        <f>ROUND(E27*F27,2)</f>
        <v>0</v>
      </c>
      <c r="H27" s="5">
        <f>ROUND(E27-G27,2)</f>
        <v>2.06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1.3794</v>
      </c>
      <c r="E29" s="5">
        <f>ROUND(C29*D29,2)</f>
        <v>4.7300000000000004</v>
      </c>
      <c r="F29" s="4">
        <v>0</v>
      </c>
      <c r="G29" s="5">
        <f>ROUND(E29*F29,2)</f>
        <v>0</v>
      </c>
      <c r="H29" s="5">
        <f>ROUND(E29-G29,2)</f>
        <v>4.7300000000000004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6.55</v>
      </c>
      <c r="D31" s="3">
        <v>1</v>
      </c>
      <c r="E31" s="5">
        <f>ROUND(C31*D31,2)</f>
        <v>6.55</v>
      </c>
      <c r="F31" s="4">
        <v>0</v>
      </c>
      <c r="G31" s="5">
        <f>ROUND(E31*F31,2)</f>
        <v>0</v>
      </c>
      <c r="H31" s="5">
        <f>ROUND(E31-G31,2)</f>
        <v>6.55</v>
      </c>
    </row>
    <row r="32" spans="1:8" x14ac:dyDescent="0.25">
      <c r="A32" s="3" t="s">
        <v>33</v>
      </c>
      <c r="B32" s="3" t="s">
        <v>29</v>
      </c>
      <c r="C32" s="7">
        <v>0.68</v>
      </c>
      <c r="D32" s="3">
        <v>1</v>
      </c>
      <c r="E32" s="5">
        <f>ROUND(C32*D32,2)</f>
        <v>0.68</v>
      </c>
      <c r="F32" s="4">
        <v>0</v>
      </c>
      <c r="G32" s="5">
        <f>ROUND(E32*F32,2)</f>
        <v>0</v>
      </c>
      <c r="H32" s="5">
        <f>ROUND(E32-G32,2)</f>
        <v>0.68</v>
      </c>
    </row>
    <row r="33" spans="1:8" x14ac:dyDescent="0.25">
      <c r="A33" s="8" t="s">
        <v>39</v>
      </c>
      <c r="B33" s="8" t="s">
        <v>29</v>
      </c>
      <c r="C33" s="9">
        <v>13.07</v>
      </c>
      <c r="D33" s="8">
        <v>1</v>
      </c>
      <c r="E33" s="10">
        <f>ROUND(C33*D33,2)</f>
        <v>13.07</v>
      </c>
      <c r="F33" s="11">
        <v>0</v>
      </c>
      <c r="G33" s="10">
        <f>ROUND(E33*F33,2)</f>
        <v>0</v>
      </c>
      <c r="H33" s="10">
        <f>ROUND(E33-G33,2)</f>
        <v>13.07</v>
      </c>
    </row>
    <row r="34" spans="1:8" x14ac:dyDescent="0.25">
      <c r="A34" s="1" t="s">
        <v>40</v>
      </c>
      <c r="C34" s="5"/>
      <c r="E34" s="5">
        <f>SUM(E11:E33)</f>
        <v>278.78000000000003</v>
      </c>
      <c r="G34" s="6">
        <f>SUM(G11:G33)</f>
        <v>0</v>
      </c>
      <c r="H34" s="6">
        <f>ROUND(E34-G34,2)</f>
        <v>278.77999999999997</v>
      </c>
    </row>
    <row r="35" spans="1:8" x14ac:dyDescent="0.25">
      <c r="A35" s="1" t="s">
        <v>41</v>
      </c>
      <c r="C35" s="5"/>
      <c r="E35" s="5">
        <f>+E7-E34</f>
        <v>-278.78000000000003</v>
      </c>
      <c r="G35" s="6">
        <f>+G7-G34</f>
        <v>0</v>
      </c>
      <c r="H35" s="6">
        <f>ROUND(E35-G35,2)</f>
        <v>-278.77999999999997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13.08</v>
      </c>
      <c r="D38" s="3">
        <v>1</v>
      </c>
      <c r="E38" s="5">
        <f>ROUND(C38*D38,2)</f>
        <v>13.08</v>
      </c>
      <c r="F38" s="4">
        <v>0</v>
      </c>
      <c r="G38" s="5">
        <f>ROUND(E38*F38,2)</f>
        <v>0</v>
      </c>
      <c r="H38" s="5">
        <f>ROUND(E38-G38,2)</f>
        <v>13.08</v>
      </c>
    </row>
    <row r="39" spans="1:8" x14ac:dyDescent="0.25">
      <c r="A39" s="8" t="s">
        <v>33</v>
      </c>
      <c r="B39" s="8" t="s">
        <v>29</v>
      </c>
      <c r="C39" s="9">
        <v>5.09</v>
      </c>
      <c r="D39" s="8">
        <v>1</v>
      </c>
      <c r="E39" s="10">
        <f>ROUND(C39*D39,2)</f>
        <v>5.09</v>
      </c>
      <c r="F39" s="11">
        <v>0</v>
      </c>
      <c r="G39" s="10">
        <f>ROUND(E39*F39,2)</f>
        <v>0</v>
      </c>
      <c r="H39" s="10">
        <f>ROUND(E39-G39,2)</f>
        <v>5.09</v>
      </c>
    </row>
    <row r="40" spans="1:8" x14ac:dyDescent="0.25">
      <c r="A40" s="1" t="s">
        <v>43</v>
      </c>
      <c r="C40" s="5"/>
      <c r="E40" s="5">
        <f>SUM(E38:E39)</f>
        <v>18.170000000000002</v>
      </c>
      <c r="G40" s="6">
        <f>SUM(G38:G39)</f>
        <v>0</v>
      </c>
      <c r="H40" s="6">
        <f>ROUND(E40-G40,2)</f>
        <v>18.170000000000002</v>
      </c>
    </row>
    <row r="41" spans="1:8" x14ac:dyDescent="0.25">
      <c r="A41" s="1" t="s">
        <v>44</v>
      </c>
      <c r="C41" s="5"/>
      <c r="E41" s="5">
        <f>+E34+E40</f>
        <v>296.95000000000005</v>
      </c>
      <c r="G41" s="6">
        <f>+G34+G40</f>
        <v>0</v>
      </c>
      <c r="H41" s="6">
        <f>ROUND(E41-G41,2)</f>
        <v>296.95</v>
      </c>
    </row>
    <row r="42" spans="1:8" x14ac:dyDescent="0.25">
      <c r="A42" s="1" t="s">
        <v>45</v>
      </c>
      <c r="C42" s="5"/>
      <c r="E42" s="5">
        <f>+E7-E41</f>
        <v>-296.95000000000005</v>
      </c>
      <c r="G42" s="6">
        <f>+G7-G41</f>
        <v>0</v>
      </c>
      <c r="H42" s="6">
        <f>ROUND(E42-G42,2)</f>
        <v>-296.95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47"/>
  <sheetViews>
    <sheetView workbookViewId="0">
      <selection activeCell="M13" sqref="M13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77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128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126</v>
      </c>
      <c r="B17" s="3" t="s">
        <v>21</v>
      </c>
      <c r="C17" s="7">
        <v>7.65</v>
      </c>
      <c r="D17" s="3">
        <v>10</v>
      </c>
      <c r="E17" s="5">
        <f>ROUND(C17*D17,2)</f>
        <v>76.5</v>
      </c>
      <c r="F17" s="4">
        <v>0</v>
      </c>
      <c r="G17" s="5">
        <f>ROUND(E17*F17,2)</f>
        <v>0</v>
      </c>
      <c r="H17" s="5">
        <f>ROUND(E17-G17,2)</f>
        <v>76.5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0.84909999999999997</v>
      </c>
      <c r="E25" s="5">
        <f>ROUND(C25*D25,2)</f>
        <v>16.37</v>
      </c>
      <c r="F25" s="4">
        <v>0</v>
      </c>
      <c r="G25" s="5">
        <f>ROUND(E25*F25,2)</f>
        <v>0</v>
      </c>
      <c r="H25" s="5">
        <f>ROUND(E25-G25,2)</f>
        <v>16.37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0.1885</v>
      </c>
      <c r="E27" s="5">
        <f>ROUND(C27*D27,2)</f>
        <v>1.71</v>
      </c>
      <c r="F27" s="4">
        <v>0</v>
      </c>
      <c r="G27" s="5">
        <f>ROUND(E27*F27,2)</f>
        <v>0</v>
      </c>
      <c r="H27" s="5">
        <f>ROUND(E27-G27,2)</f>
        <v>1.71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3.2776999999999998</v>
      </c>
      <c r="E29" s="5">
        <f>ROUND(C29*D29,2)</f>
        <v>11.24</v>
      </c>
      <c r="F29" s="4">
        <v>0</v>
      </c>
      <c r="G29" s="5">
        <f>ROUND(E29*F29,2)</f>
        <v>0</v>
      </c>
      <c r="H29" s="5">
        <f>ROUND(E29-G29,2)</f>
        <v>11.24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9.06</v>
      </c>
      <c r="D31" s="3">
        <v>1</v>
      </c>
      <c r="E31" s="5">
        <f>ROUND(C31*D31,2)</f>
        <v>9.06</v>
      </c>
      <c r="F31" s="4">
        <v>0</v>
      </c>
      <c r="G31" s="5">
        <f>ROUND(E31*F31,2)</f>
        <v>0</v>
      </c>
      <c r="H31" s="5">
        <f>ROUND(E31-G31,2)</f>
        <v>9.06</v>
      </c>
    </row>
    <row r="32" spans="1:8" x14ac:dyDescent="0.25">
      <c r="A32" s="3" t="s">
        <v>33</v>
      </c>
      <c r="B32" s="3" t="s">
        <v>29</v>
      </c>
      <c r="C32" s="7">
        <v>1.63</v>
      </c>
      <c r="D32" s="3">
        <v>1</v>
      </c>
      <c r="E32" s="5">
        <f>ROUND(C32*D32,2)</f>
        <v>1.63</v>
      </c>
      <c r="F32" s="4">
        <v>0</v>
      </c>
      <c r="G32" s="5">
        <f>ROUND(E32*F32,2)</f>
        <v>0</v>
      </c>
      <c r="H32" s="5">
        <f>ROUND(E32-G32,2)</f>
        <v>1.63</v>
      </c>
    </row>
    <row r="33" spans="1:8" x14ac:dyDescent="0.25">
      <c r="A33" s="8" t="s">
        <v>39</v>
      </c>
      <c r="B33" s="8" t="s">
        <v>29</v>
      </c>
      <c r="C33" s="9">
        <v>12.27</v>
      </c>
      <c r="D33" s="8">
        <v>1</v>
      </c>
      <c r="E33" s="10">
        <f>ROUND(C33*D33,2)</f>
        <v>12.27</v>
      </c>
      <c r="F33" s="11">
        <v>0</v>
      </c>
      <c r="G33" s="10">
        <f>ROUND(E33*F33,2)</f>
        <v>0</v>
      </c>
      <c r="H33" s="10">
        <f>ROUND(E33-G33,2)</f>
        <v>12.27</v>
      </c>
    </row>
    <row r="34" spans="1:8" x14ac:dyDescent="0.25">
      <c r="A34" s="1" t="s">
        <v>40</v>
      </c>
      <c r="C34" s="5"/>
      <c r="E34" s="5">
        <f>SUM(E11:E33)</f>
        <v>298.16999999999996</v>
      </c>
      <c r="G34" s="6">
        <f>SUM(G11:G33)</f>
        <v>0</v>
      </c>
      <c r="H34" s="6">
        <f>ROUND(E34-G34,2)</f>
        <v>298.17</v>
      </c>
    </row>
    <row r="35" spans="1:8" x14ac:dyDescent="0.25">
      <c r="A35" s="1" t="s">
        <v>41</v>
      </c>
      <c r="C35" s="5"/>
      <c r="E35" s="5">
        <f>+E7-E34</f>
        <v>-298.16999999999996</v>
      </c>
      <c r="G35" s="6">
        <f>+G7-G34</f>
        <v>0</v>
      </c>
      <c r="H35" s="6">
        <f>ROUND(E35-G35,2)</f>
        <v>-298.17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19.54</v>
      </c>
      <c r="D38" s="3">
        <v>1</v>
      </c>
      <c r="E38" s="5">
        <f>ROUND(C38*D38,2)</f>
        <v>19.54</v>
      </c>
      <c r="F38" s="4">
        <v>0</v>
      </c>
      <c r="G38" s="5">
        <f>ROUND(E38*F38,2)</f>
        <v>0</v>
      </c>
      <c r="H38" s="5">
        <f>ROUND(E38-G38,2)</f>
        <v>19.54</v>
      </c>
    </row>
    <row r="39" spans="1:8" x14ac:dyDescent="0.25">
      <c r="A39" s="8" t="s">
        <v>33</v>
      </c>
      <c r="B39" s="8" t="s">
        <v>29</v>
      </c>
      <c r="C39" s="9">
        <v>12.11</v>
      </c>
      <c r="D39" s="8">
        <v>1</v>
      </c>
      <c r="E39" s="10">
        <f>ROUND(C39*D39,2)</f>
        <v>12.11</v>
      </c>
      <c r="F39" s="11">
        <v>0</v>
      </c>
      <c r="G39" s="10">
        <f>ROUND(E39*F39,2)</f>
        <v>0</v>
      </c>
      <c r="H39" s="10">
        <f>ROUND(E39-G39,2)</f>
        <v>12.11</v>
      </c>
    </row>
    <row r="40" spans="1:8" x14ac:dyDescent="0.25">
      <c r="A40" s="1" t="s">
        <v>43</v>
      </c>
      <c r="C40" s="5"/>
      <c r="E40" s="5">
        <f>SUM(E38:E39)</f>
        <v>31.65</v>
      </c>
      <c r="G40" s="6">
        <f>SUM(G38:G39)</f>
        <v>0</v>
      </c>
      <c r="H40" s="6">
        <f>ROUND(E40-G40,2)</f>
        <v>31.65</v>
      </c>
    </row>
    <row r="41" spans="1:8" x14ac:dyDescent="0.25">
      <c r="A41" s="1" t="s">
        <v>44</v>
      </c>
      <c r="C41" s="5"/>
      <c r="E41" s="5">
        <f>+E34+E40</f>
        <v>329.81999999999994</v>
      </c>
      <c r="G41" s="6">
        <f>+G34+G40</f>
        <v>0</v>
      </c>
      <c r="H41" s="6">
        <f>ROUND(E41-G41,2)</f>
        <v>329.82</v>
      </c>
    </row>
    <row r="42" spans="1:8" x14ac:dyDescent="0.25">
      <c r="A42" s="1" t="s">
        <v>45</v>
      </c>
      <c r="C42" s="5"/>
      <c r="E42" s="5">
        <f>+E7-E41</f>
        <v>-329.81999999999994</v>
      </c>
      <c r="G42" s="6">
        <f>+G7-G41</f>
        <v>0</v>
      </c>
      <c r="H42" s="6">
        <f>ROUND(E42-G42,2)</f>
        <v>-329.82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6" spans="1:8" x14ac:dyDescent="0.25">
      <c r="A46" s="1" t="s">
        <v>46</v>
      </c>
    </row>
    <row r="47" spans="1:8" x14ac:dyDescent="0.25">
      <c r="A47" s="1" t="s">
        <v>47</v>
      </c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H47"/>
  <sheetViews>
    <sheetView workbookViewId="0">
      <selection activeCell="H48" sqref="H48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79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129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199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2.14</v>
      </c>
      <c r="E11" s="5">
        <f>ROUND(C11*D11,2)</f>
        <v>57.95</v>
      </c>
      <c r="F11" s="4">
        <v>0</v>
      </c>
      <c r="G11" s="5">
        <f>ROUND(E11*F11,2)</f>
        <v>0</v>
      </c>
      <c r="H11" s="5">
        <f>ROUND(E11-G11,2)</f>
        <v>57.95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</v>
      </c>
      <c r="E12" s="5">
        <f>ROUND(C12*D12,2)</f>
        <v>32.25</v>
      </c>
      <c r="F12" s="4">
        <v>0</v>
      </c>
      <c r="G12" s="5">
        <f>ROUND(E12*F12,2)</f>
        <v>0</v>
      </c>
      <c r="H12" s="5">
        <f>ROUND(E12-G12,2)</f>
        <v>32.25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130</v>
      </c>
      <c r="B15" s="3" t="s">
        <v>24</v>
      </c>
      <c r="C15" s="7">
        <v>7.58</v>
      </c>
      <c r="D15" s="3">
        <v>1.5</v>
      </c>
      <c r="E15" s="5">
        <f>ROUND(C15*D15,2)</f>
        <v>11.37</v>
      </c>
      <c r="F15" s="4">
        <v>0</v>
      </c>
      <c r="G15" s="5">
        <f>ROUND(E15*F15,2)</f>
        <v>0</v>
      </c>
      <c r="H15" s="5">
        <f>ROUND(E15-G15,2)</f>
        <v>11.37</v>
      </c>
    </row>
    <row r="16" spans="1:8" x14ac:dyDescent="0.25">
      <c r="A16" s="2" t="s">
        <v>22</v>
      </c>
      <c r="C16" s="5"/>
      <c r="E16" s="5"/>
    </row>
    <row r="17" spans="1:8" x14ac:dyDescent="0.25">
      <c r="A17" s="3" t="s">
        <v>23</v>
      </c>
      <c r="B17" s="3" t="s">
        <v>24</v>
      </c>
      <c r="C17" s="7">
        <v>3.3</v>
      </c>
      <c r="D17" s="3">
        <v>1</v>
      </c>
      <c r="E17" s="5">
        <f>ROUND(C17*D17,2)</f>
        <v>3.3</v>
      </c>
      <c r="F17" s="4">
        <v>0</v>
      </c>
      <c r="G17" s="5">
        <f>ROUND(E17*F17,2)</f>
        <v>0</v>
      </c>
      <c r="H17" s="5">
        <f>ROUND(E17-G17,2)</f>
        <v>3.3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2</v>
      </c>
      <c r="E19" s="5">
        <f>ROUND(C19*D19,2)</f>
        <v>18</v>
      </c>
      <c r="F19" s="4">
        <v>0</v>
      </c>
      <c r="G19" s="5">
        <f>ROUND(E19*F19,2)</f>
        <v>0</v>
      </c>
      <c r="H19" s="5">
        <f>ROUND(E19-G19,2)</f>
        <v>18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0.16089999999999999</v>
      </c>
      <c r="E23" s="5">
        <f>ROUND(C23*D23,2)</f>
        <v>3.1</v>
      </c>
      <c r="F23" s="4">
        <v>0</v>
      </c>
      <c r="G23" s="5">
        <f>ROUND(E23*F23,2)</f>
        <v>0</v>
      </c>
      <c r="H23" s="5">
        <f>ROUND(E23-G23,2)</f>
        <v>3.1</v>
      </c>
    </row>
    <row r="24" spans="1:8" x14ac:dyDescent="0.25">
      <c r="A24" s="2" t="s">
        <v>35</v>
      </c>
      <c r="C24" s="5"/>
      <c r="E24" s="5"/>
    </row>
    <row r="25" spans="1:8" x14ac:dyDescent="0.25">
      <c r="A25" s="3" t="s">
        <v>36</v>
      </c>
      <c r="B25" s="3" t="s">
        <v>34</v>
      </c>
      <c r="C25" s="7">
        <v>9.06</v>
      </c>
      <c r="D25" s="3">
        <v>3.1300000000000001E-2</v>
      </c>
      <c r="E25" s="5">
        <f>ROUND(C25*D25,2)</f>
        <v>0.28000000000000003</v>
      </c>
      <c r="F25" s="4">
        <v>0</v>
      </c>
      <c r="G25" s="5">
        <f>ROUND(E25*F25,2)</f>
        <v>0</v>
      </c>
      <c r="H25" s="5">
        <f>ROUND(E25-G25,2)</f>
        <v>0.28000000000000003</v>
      </c>
    </row>
    <row r="26" spans="1:8" x14ac:dyDescent="0.25">
      <c r="A26" s="2" t="s">
        <v>37</v>
      </c>
      <c r="C26" s="5"/>
      <c r="E26" s="5"/>
    </row>
    <row r="27" spans="1:8" x14ac:dyDescent="0.25">
      <c r="A27" s="3" t="s">
        <v>33</v>
      </c>
      <c r="B27" s="3" t="s">
        <v>15</v>
      </c>
      <c r="C27" s="7">
        <v>3.43</v>
      </c>
      <c r="D27" s="3">
        <v>0.62109999999999999</v>
      </c>
      <c r="E27" s="5">
        <f>ROUND(C27*D27,2)</f>
        <v>2.13</v>
      </c>
      <c r="F27" s="4">
        <v>0</v>
      </c>
      <c r="G27" s="5">
        <f>ROUND(E27*F27,2)</f>
        <v>0</v>
      </c>
      <c r="H27" s="5">
        <f>ROUND(E27-G27,2)</f>
        <v>2.13</v>
      </c>
    </row>
    <row r="28" spans="1:8" x14ac:dyDescent="0.25">
      <c r="A28" s="2" t="s">
        <v>38</v>
      </c>
      <c r="C28" s="5"/>
      <c r="E28" s="5"/>
    </row>
    <row r="29" spans="1:8" x14ac:dyDescent="0.25">
      <c r="A29" s="3" t="s">
        <v>36</v>
      </c>
      <c r="B29" s="3" t="s">
        <v>29</v>
      </c>
      <c r="C29" s="7">
        <v>1.86</v>
      </c>
      <c r="D29" s="3">
        <v>1</v>
      </c>
      <c r="E29" s="5">
        <f>ROUND(C29*D29,2)</f>
        <v>1.86</v>
      </c>
      <c r="F29" s="4">
        <v>0</v>
      </c>
      <c r="G29" s="5">
        <f>ROUND(E29*F29,2)</f>
        <v>0</v>
      </c>
      <c r="H29" s="5">
        <f>ROUND(E29-G29,2)</f>
        <v>1.86</v>
      </c>
    </row>
    <row r="30" spans="1:8" x14ac:dyDescent="0.25">
      <c r="A30" s="3" t="s">
        <v>33</v>
      </c>
      <c r="B30" s="3" t="s">
        <v>29</v>
      </c>
      <c r="C30" s="7">
        <v>0.31</v>
      </c>
      <c r="D30" s="3">
        <v>1</v>
      </c>
      <c r="E30" s="5">
        <f>ROUND(C30*D30,2)</f>
        <v>0.31</v>
      </c>
      <c r="F30" s="4">
        <v>0</v>
      </c>
      <c r="G30" s="5">
        <f>ROUND(E30*F30,2)</f>
        <v>0</v>
      </c>
      <c r="H30" s="5">
        <f>ROUND(E30-G30,2)</f>
        <v>0.31</v>
      </c>
    </row>
    <row r="31" spans="1:8" x14ac:dyDescent="0.25">
      <c r="A31" s="8" t="s">
        <v>39</v>
      </c>
      <c r="B31" s="8" t="s">
        <v>29</v>
      </c>
      <c r="C31" s="9">
        <v>7.26</v>
      </c>
      <c r="D31" s="8">
        <v>1</v>
      </c>
      <c r="E31" s="10">
        <f>ROUND(C31*D31,2)</f>
        <v>7.26</v>
      </c>
      <c r="F31" s="11">
        <v>0</v>
      </c>
      <c r="G31" s="10">
        <f>ROUND(E31*F31,2)</f>
        <v>0</v>
      </c>
      <c r="H31" s="10">
        <f>ROUND(E31-G31,2)</f>
        <v>7.26</v>
      </c>
    </row>
    <row r="32" spans="1:8" x14ac:dyDescent="0.25">
      <c r="A32" s="1" t="s">
        <v>40</v>
      </c>
      <c r="C32" s="5"/>
      <c r="E32" s="5">
        <f>SUM(E11:E31)</f>
        <v>166.67000000000002</v>
      </c>
      <c r="G32" s="6">
        <f>SUM(G11:G31)</f>
        <v>0</v>
      </c>
      <c r="H32" s="6">
        <f>ROUND(E32-G32,2)</f>
        <v>166.67</v>
      </c>
    </row>
    <row r="33" spans="1:8" x14ac:dyDescent="0.25">
      <c r="A33" s="1" t="s">
        <v>41</v>
      </c>
      <c r="C33" s="5"/>
      <c r="E33" s="5">
        <f>+E7-E32</f>
        <v>-166.67000000000002</v>
      </c>
      <c r="G33" s="6">
        <f>+G7-G32</f>
        <v>0</v>
      </c>
      <c r="H33" s="6">
        <f>ROUND(E33-G33,2)</f>
        <v>-166.67</v>
      </c>
    </row>
    <row r="34" spans="1:8" x14ac:dyDescent="0.25">
      <c r="A34" t="s">
        <v>9</v>
      </c>
      <c r="C34" s="5"/>
      <c r="E34" s="5"/>
    </row>
    <row r="35" spans="1:8" x14ac:dyDescent="0.25">
      <c r="A35" s="1" t="s">
        <v>42</v>
      </c>
      <c r="C35" s="5"/>
      <c r="E35" s="5"/>
    </row>
    <row r="36" spans="1:8" x14ac:dyDescent="0.25">
      <c r="A36" s="3" t="s">
        <v>36</v>
      </c>
      <c r="B36" s="3" t="s">
        <v>29</v>
      </c>
      <c r="C36" s="7">
        <v>1.75</v>
      </c>
      <c r="D36" s="3">
        <v>1</v>
      </c>
      <c r="E36" s="5">
        <f>ROUND(C36*D36,2)</f>
        <v>1.75</v>
      </c>
      <c r="F36" s="4">
        <v>0</v>
      </c>
      <c r="G36" s="5">
        <f>ROUND(E36*F36,2)</f>
        <v>0</v>
      </c>
      <c r="H36" s="5">
        <f>ROUND(E36-G36,2)</f>
        <v>1.75</v>
      </c>
    </row>
    <row r="37" spans="1:8" x14ac:dyDescent="0.25">
      <c r="A37" s="3" t="s">
        <v>33</v>
      </c>
      <c r="B37" s="3" t="s">
        <v>29</v>
      </c>
      <c r="C37" s="7">
        <v>2.29</v>
      </c>
      <c r="D37" s="3">
        <v>1</v>
      </c>
      <c r="E37" s="5">
        <f>ROUND(C37*D37,2)</f>
        <v>2.29</v>
      </c>
      <c r="F37" s="4">
        <v>0</v>
      </c>
      <c r="G37" s="5">
        <f>ROUND(E37*F37,2)</f>
        <v>0</v>
      </c>
      <c r="H37" s="5">
        <f>ROUND(E37-G37,2)</f>
        <v>2.29</v>
      </c>
    </row>
    <row r="38" spans="1:8" x14ac:dyDescent="0.25">
      <c r="A38" s="8" t="s">
        <v>64</v>
      </c>
      <c r="B38" s="8" t="s">
        <v>29</v>
      </c>
      <c r="C38" s="9">
        <v>37.409999999999997</v>
      </c>
      <c r="D38" s="8">
        <v>1</v>
      </c>
      <c r="E38" s="10">
        <f>ROUND(C38*D38,2)</f>
        <v>37.409999999999997</v>
      </c>
      <c r="F38" s="11">
        <v>0</v>
      </c>
      <c r="G38" s="10">
        <f>ROUND(E38*F38,2)</f>
        <v>0</v>
      </c>
      <c r="H38" s="10">
        <f>ROUND(E38-G38,2)</f>
        <v>37.409999999999997</v>
      </c>
    </row>
    <row r="39" spans="1:8" x14ac:dyDescent="0.25">
      <c r="A39" s="1" t="s">
        <v>43</v>
      </c>
      <c r="C39" s="5"/>
      <c r="E39" s="5">
        <f>SUM(E36:E38)</f>
        <v>41.449999999999996</v>
      </c>
      <c r="G39" s="6">
        <f>SUM(G36:G38)</f>
        <v>0</v>
      </c>
      <c r="H39" s="6">
        <f>ROUND(E39-G39,2)</f>
        <v>41.45</v>
      </c>
    </row>
    <row r="40" spans="1:8" x14ac:dyDescent="0.25">
      <c r="A40" s="1" t="s">
        <v>44</v>
      </c>
      <c r="C40" s="5"/>
      <c r="E40" s="5">
        <f>+E32+E39</f>
        <v>208.12</v>
      </c>
      <c r="G40" s="6">
        <f>+G32+G39</f>
        <v>0</v>
      </c>
      <c r="H40" s="6">
        <f>ROUND(E40-G40,2)</f>
        <v>208.12</v>
      </c>
    </row>
    <row r="41" spans="1:8" x14ac:dyDescent="0.25">
      <c r="A41" s="1" t="s">
        <v>45</v>
      </c>
      <c r="C41" s="5"/>
      <c r="E41" s="5">
        <f>+E7-E40</f>
        <v>-208.12</v>
      </c>
      <c r="G41" s="6">
        <f>+G7-G40</f>
        <v>0</v>
      </c>
      <c r="H41" s="6">
        <f>ROUND(E41-G41,2)</f>
        <v>-208.12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A44" s="23" t="s">
        <v>2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44"/>
  <sheetViews>
    <sheetView workbookViewId="0">
      <selection activeCell="M24" sqref="M24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81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131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0.25</v>
      </c>
      <c r="E11" s="5">
        <f>ROUND(C11*D11,2)</f>
        <v>6.77</v>
      </c>
      <c r="F11" s="4">
        <v>0</v>
      </c>
      <c r="G11" s="5">
        <f>ROUND(E11*F11,2)</f>
        <v>0</v>
      </c>
      <c r="H11" s="5">
        <f>ROUND(E11-G11,2)</f>
        <v>6.77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</v>
      </c>
      <c r="E12" s="5">
        <f>ROUND(C12*D12,2)</f>
        <v>32.25</v>
      </c>
      <c r="F12" s="4">
        <v>0</v>
      </c>
      <c r="G12" s="5">
        <f>ROUND(E12*F12,2)</f>
        <v>0</v>
      </c>
      <c r="H12" s="5">
        <f>ROUND(E12-G12,2)</f>
        <v>32.25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78</v>
      </c>
      <c r="B15" s="3" t="s">
        <v>21</v>
      </c>
      <c r="C15" s="7">
        <v>5.35</v>
      </c>
      <c r="D15" s="3">
        <v>3</v>
      </c>
      <c r="E15" s="5">
        <f>ROUND(C15*D15,2)</f>
        <v>16.05</v>
      </c>
      <c r="F15" s="4">
        <v>0</v>
      </c>
      <c r="G15" s="5">
        <f>ROUND(E15*F15,2)</f>
        <v>0</v>
      </c>
      <c r="H15" s="5">
        <f>ROUND(E15-G15,2)</f>
        <v>16.05</v>
      </c>
    </row>
    <row r="16" spans="1:8" x14ac:dyDescent="0.25">
      <c r="A16" s="2" t="s">
        <v>25</v>
      </c>
      <c r="C16" s="5"/>
      <c r="E16" s="5"/>
    </row>
    <row r="17" spans="1:8" x14ac:dyDescent="0.25">
      <c r="A17" s="3" t="s">
        <v>26</v>
      </c>
      <c r="B17" s="3" t="s">
        <v>27</v>
      </c>
      <c r="C17" s="7">
        <v>9</v>
      </c>
      <c r="D17" s="3">
        <v>2</v>
      </c>
      <c r="E17" s="5">
        <f>ROUND(C17*D17,2)</f>
        <v>18</v>
      </c>
      <c r="F17" s="4">
        <v>0</v>
      </c>
      <c r="G17" s="5">
        <f>ROUND(E17*F17,2)</f>
        <v>0</v>
      </c>
      <c r="H17" s="5">
        <f>ROUND(E17-G17,2)</f>
        <v>18</v>
      </c>
    </row>
    <row r="18" spans="1:8" x14ac:dyDescent="0.25">
      <c r="A18" s="2" t="s">
        <v>28</v>
      </c>
      <c r="C18" s="5"/>
      <c r="E18" s="5"/>
    </row>
    <row r="19" spans="1:8" x14ac:dyDescent="0.25">
      <c r="A19" s="3" t="s">
        <v>120</v>
      </c>
      <c r="B19" s="3" t="s">
        <v>29</v>
      </c>
      <c r="C19" s="7">
        <v>10</v>
      </c>
      <c r="D19" s="3">
        <v>0.33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32</v>
      </c>
      <c r="C20" s="5"/>
      <c r="E20" s="5"/>
    </row>
    <row r="21" spans="1:8" x14ac:dyDescent="0.25">
      <c r="A21" s="3" t="s">
        <v>33</v>
      </c>
      <c r="B21" s="3" t="s">
        <v>34</v>
      </c>
      <c r="C21" s="7">
        <v>19.28</v>
      </c>
      <c r="D21" s="3">
        <v>0.39639999999999997</v>
      </c>
      <c r="E21" s="5">
        <f>ROUND(C21*D21,2)</f>
        <v>7.64</v>
      </c>
      <c r="F21" s="4">
        <v>0</v>
      </c>
      <c r="G21" s="5">
        <f>ROUND(E21*F21,2)</f>
        <v>0</v>
      </c>
      <c r="H21" s="5">
        <f>ROUND(E21-G21,2)</f>
        <v>7.64</v>
      </c>
    </row>
    <row r="22" spans="1:8" x14ac:dyDescent="0.25">
      <c r="A22" s="2" t="s">
        <v>37</v>
      </c>
      <c r="C22" s="5"/>
      <c r="E22" s="5"/>
    </row>
    <row r="23" spans="1:8" x14ac:dyDescent="0.25">
      <c r="A23" s="3" t="s">
        <v>33</v>
      </c>
      <c r="B23" s="3" t="s">
        <v>15</v>
      </c>
      <c r="C23" s="7">
        <v>3.43</v>
      </c>
      <c r="D23" s="3">
        <v>1.5303</v>
      </c>
      <c r="E23" s="5">
        <f>ROUND(C23*D23,2)</f>
        <v>5.25</v>
      </c>
      <c r="F23" s="4">
        <v>0</v>
      </c>
      <c r="G23" s="5">
        <f>ROUND(E23*F23,2)</f>
        <v>0</v>
      </c>
      <c r="H23" s="5">
        <f>ROUND(E23-G23,2)</f>
        <v>5.25</v>
      </c>
    </row>
    <row r="24" spans="1:8" x14ac:dyDescent="0.25">
      <c r="A24" s="2" t="s">
        <v>38</v>
      </c>
      <c r="C24" s="5"/>
      <c r="E24" s="5"/>
    </row>
    <row r="25" spans="1:8" x14ac:dyDescent="0.25">
      <c r="A25" s="3" t="s">
        <v>36</v>
      </c>
      <c r="B25" s="3" t="s">
        <v>29</v>
      </c>
      <c r="C25" s="7">
        <v>3.93</v>
      </c>
      <c r="D25" s="3">
        <v>1</v>
      </c>
      <c r="E25" s="5">
        <f>ROUND(C25*D25,2)</f>
        <v>3.93</v>
      </c>
      <c r="F25" s="4">
        <v>0</v>
      </c>
      <c r="G25" s="5">
        <f>ROUND(E25*F25,2)</f>
        <v>0</v>
      </c>
      <c r="H25" s="5">
        <f>ROUND(E25-G25,2)</f>
        <v>3.93</v>
      </c>
    </row>
    <row r="26" spans="1:8" x14ac:dyDescent="0.25">
      <c r="A26" s="3" t="s">
        <v>33</v>
      </c>
      <c r="B26" s="3" t="s">
        <v>29</v>
      </c>
      <c r="C26" s="7">
        <v>0.76</v>
      </c>
      <c r="D26" s="3">
        <v>1</v>
      </c>
      <c r="E26" s="5">
        <f>ROUND(C26*D26,2)</f>
        <v>0.76</v>
      </c>
      <c r="F26" s="4">
        <v>0</v>
      </c>
      <c r="G26" s="5">
        <f>ROUND(E26*F26,2)</f>
        <v>0</v>
      </c>
      <c r="H26" s="5">
        <f>ROUND(E26-G26,2)</f>
        <v>0.76</v>
      </c>
    </row>
    <row r="27" spans="1:8" x14ac:dyDescent="0.25">
      <c r="A27" s="8" t="s">
        <v>39</v>
      </c>
      <c r="B27" s="8" t="s">
        <v>29</v>
      </c>
      <c r="C27" s="9">
        <v>3.1</v>
      </c>
      <c r="D27" s="8">
        <v>1</v>
      </c>
      <c r="E27" s="10">
        <f>ROUND(C27*D27,2)</f>
        <v>3.1</v>
      </c>
      <c r="F27" s="11">
        <v>0</v>
      </c>
      <c r="G27" s="10">
        <f>ROUND(E27*F27,2)</f>
        <v>0</v>
      </c>
      <c r="H27" s="10">
        <f>ROUND(E27-G27,2)</f>
        <v>3.1</v>
      </c>
    </row>
    <row r="28" spans="1:8" x14ac:dyDescent="0.25">
      <c r="A28" s="1" t="s">
        <v>40</v>
      </c>
      <c r="C28" s="5"/>
      <c r="E28" s="5">
        <f>SUM(E11:E27)</f>
        <v>122.61</v>
      </c>
      <c r="G28" s="6">
        <f>SUM(G11:G27)</f>
        <v>0</v>
      </c>
      <c r="H28" s="6">
        <f>ROUND(E28-G28,2)</f>
        <v>122.61</v>
      </c>
    </row>
    <row r="29" spans="1:8" x14ac:dyDescent="0.25">
      <c r="A29" s="1" t="s">
        <v>41</v>
      </c>
      <c r="C29" s="5"/>
      <c r="E29" s="5">
        <f>+E7-E28</f>
        <v>-122.61</v>
      </c>
      <c r="G29" s="6">
        <f>+G7-G28</f>
        <v>0</v>
      </c>
      <c r="H29" s="6">
        <f>ROUND(E29-G29,2)</f>
        <v>-122.61</v>
      </c>
    </row>
    <row r="30" spans="1:8" x14ac:dyDescent="0.25">
      <c r="A30" t="s">
        <v>9</v>
      </c>
      <c r="C30" s="5"/>
      <c r="E30" s="5"/>
    </row>
    <row r="31" spans="1:8" x14ac:dyDescent="0.25">
      <c r="A31" s="1" t="s">
        <v>42</v>
      </c>
      <c r="C31" s="5"/>
      <c r="E31" s="5"/>
    </row>
    <row r="32" spans="1:8" x14ac:dyDescent="0.25">
      <c r="A32" s="3" t="s">
        <v>36</v>
      </c>
      <c r="B32" s="3" t="s">
        <v>29</v>
      </c>
      <c r="C32" s="7">
        <v>3.7</v>
      </c>
      <c r="D32" s="3">
        <v>1</v>
      </c>
      <c r="E32" s="5">
        <f>ROUND(C32*D32,2)</f>
        <v>3.7</v>
      </c>
      <c r="F32" s="4">
        <v>0</v>
      </c>
      <c r="G32" s="5">
        <f>ROUND(E32*F32,2)</f>
        <v>0</v>
      </c>
      <c r="H32" s="5">
        <f>ROUND(E32-G32,2)</f>
        <v>3.7</v>
      </c>
    </row>
    <row r="33" spans="1:8" x14ac:dyDescent="0.25">
      <c r="A33" s="3" t="s">
        <v>33</v>
      </c>
      <c r="B33" s="3" t="s">
        <v>29</v>
      </c>
      <c r="C33" s="7">
        <v>5.65</v>
      </c>
      <c r="D33" s="3">
        <v>1</v>
      </c>
      <c r="E33" s="5">
        <f>ROUND(C33*D33,2)</f>
        <v>5.65</v>
      </c>
      <c r="F33" s="4">
        <v>0</v>
      </c>
      <c r="G33" s="5">
        <f>ROUND(E33*F33,2)</f>
        <v>0</v>
      </c>
      <c r="H33" s="5">
        <f>ROUND(E33-G33,2)</f>
        <v>5.65</v>
      </c>
    </row>
    <row r="34" spans="1:8" x14ac:dyDescent="0.25">
      <c r="A34" s="8" t="s">
        <v>64</v>
      </c>
      <c r="B34" s="8" t="s">
        <v>29</v>
      </c>
      <c r="C34" s="9">
        <v>37.74</v>
      </c>
      <c r="D34" s="8">
        <v>1</v>
      </c>
      <c r="E34" s="10">
        <f>ROUND(C34*D34,2)</f>
        <v>37.74</v>
      </c>
      <c r="F34" s="11">
        <v>0</v>
      </c>
      <c r="G34" s="10">
        <f>ROUND(E34*F34,2)</f>
        <v>0</v>
      </c>
      <c r="H34" s="10">
        <f>ROUND(E34-G34,2)</f>
        <v>37.74</v>
      </c>
    </row>
    <row r="35" spans="1:8" x14ac:dyDescent="0.25">
      <c r="A35" s="1" t="s">
        <v>43</v>
      </c>
      <c r="C35" s="5"/>
      <c r="E35" s="5">
        <f>SUM(E32:E34)</f>
        <v>47.09</v>
      </c>
      <c r="G35" s="6">
        <f>SUM(G32:G34)</f>
        <v>0</v>
      </c>
      <c r="H35" s="6">
        <f>ROUND(E35-G35,2)</f>
        <v>47.09</v>
      </c>
    </row>
    <row r="36" spans="1:8" x14ac:dyDescent="0.25">
      <c r="A36" s="1" t="s">
        <v>44</v>
      </c>
      <c r="C36" s="5"/>
      <c r="E36" s="5">
        <f>+E28+E35</f>
        <v>169.7</v>
      </c>
      <c r="G36" s="6">
        <f>+G28+G35</f>
        <v>0</v>
      </c>
      <c r="H36" s="6">
        <f>ROUND(E36-G36,2)</f>
        <v>169.7</v>
      </c>
    </row>
    <row r="37" spans="1:8" x14ac:dyDescent="0.25">
      <c r="A37" s="1" t="s">
        <v>45</v>
      </c>
      <c r="C37" s="5"/>
      <c r="E37" s="5">
        <f>+E7-E36</f>
        <v>-169.7</v>
      </c>
      <c r="G37" s="6">
        <f>+G7-G36</f>
        <v>0</v>
      </c>
      <c r="H37" s="6">
        <f>ROUND(E37-G37,2)</f>
        <v>-169.7</v>
      </c>
    </row>
    <row r="38" spans="1:8" x14ac:dyDescent="0.25">
      <c r="A38" t="s">
        <v>2</v>
      </c>
      <c r="C38" s="5"/>
      <c r="E38" s="5"/>
    </row>
    <row r="39" spans="1:8" x14ac:dyDescent="0.25">
      <c r="A39" t="s">
        <v>196</v>
      </c>
      <c r="C39" s="5"/>
      <c r="E39" s="5"/>
    </row>
    <row r="40" spans="1:8" x14ac:dyDescent="0.25">
      <c r="C40" s="5"/>
      <c r="E40" s="5"/>
    </row>
    <row r="41" spans="1:8" x14ac:dyDescent="0.25">
      <c r="A41" s="1" t="s">
        <v>46</v>
      </c>
      <c r="C41" s="5"/>
      <c r="E41" s="5"/>
    </row>
    <row r="42" spans="1:8" x14ac:dyDescent="0.25">
      <c r="A42" s="1" t="s">
        <v>47</v>
      </c>
      <c r="C42" s="5"/>
      <c r="E42" s="5"/>
    </row>
    <row r="43" spans="1:8" x14ac:dyDescent="0.25">
      <c r="A43" s="1"/>
      <c r="C43" s="5"/>
      <c r="E43" s="5"/>
    </row>
    <row r="44" spans="1:8" x14ac:dyDescent="0.25">
      <c r="A44" s="1"/>
      <c r="C44" s="5"/>
      <c r="E44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2B85-593D-4165-8EA0-B461B52C6214}">
  <dimension ref="A1:H42"/>
  <sheetViews>
    <sheetView workbookViewId="0">
      <selection activeCell="I44" sqref="I44"/>
    </sheetView>
  </sheetViews>
  <sheetFormatPr defaultRowHeight="15" x14ac:dyDescent="0.25"/>
  <cols>
    <col min="1" max="1" width="34.28515625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85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164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0.25</v>
      </c>
      <c r="E11" s="5">
        <f>ROUND(C11*D11,2)</f>
        <v>6.77</v>
      </c>
      <c r="F11" s="4">
        <v>0</v>
      </c>
      <c r="G11" s="5">
        <f>ROUND(E11*F11,2)</f>
        <v>0</v>
      </c>
      <c r="H11" s="5">
        <f>ROUND(E11-G11,2)</f>
        <v>6.77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</v>
      </c>
      <c r="E12" s="5">
        <f>ROUND(C12*D12,2)</f>
        <v>32.25</v>
      </c>
      <c r="F12" s="4">
        <v>0</v>
      </c>
      <c r="G12" s="5">
        <f>ROUND(E12*F12,2)</f>
        <v>0</v>
      </c>
      <c r="H12" s="5">
        <f>ROUND(E12-G12,2)</f>
        <v>32.25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163</v>
      </c>
      <c r="B15" s="3" t="s">
        <v>21</v>
      </c>
      <c r="C15" s="7">
        <v>3.4</v>
      </c>
      <c r="D15" s="3">
        <v>3</v>
      </c>
      <c r="E15" s="5">
        <f>ROUND(C15*D15,2)</f>
        <v>10.199999999999999</v>
      </c>
      <c r="F15" s="4">
        <v>0</v>
      </c>
      <c r="G15" s="5">
        <f>ROUND(E15*F15,2)</f>
        <v>0</v>
      </c>
      <c r="H15" s="5">
        <f>ROUND(E15-G15,2)</f>
        <v>10.199999999999999</v>
      </c>
    </row>
    <row r="16" spans="1:8" x14ac:dyDescent="0.25">
      <c r="A16" s="2" t="s">
        <v>25</v>
      </c>
      <c r="C16" s="5"/>
      <c r="E16" s="5"/>
    </row>
    <row r="17" spans="1:8" x14ac:dyDescent="0.25">
      <c r="A17" s="3" t="s">
        <v>26</v>
      </c>
      <c r="B17" s="3" t="s">
        <v>27</v>
      </c>
      <c r="C17" s="7">
        <v>9</v>
      </c>
      <c r="D17" s="3">
        <v>2</v>
      </c>
      <c r="E17" s="5">
        <f>ROUND(C17*D17,2)</f>
        <v>18</v>
      </c>
      <c r="F17" s="4">
        <v>0</v>
      </c>
      <c r="G17" s="5">
        <f>ROUND(E17*F17,2)</f>
        <v>0</v>
      </c>
      <c r="H17" s="5">
        <f>ROUND(E17-G17,2)</f>
        <v>18</v>
      </c>
    </row>
    <row r="18" spans="1:8" x14ac:dyDescent="0.25">
      <c r="A18" s="2" t="s">
        <v>28</v>
      </c>
      <c r="C18" s="5"/>
      <c r="E18" s="5"/>
    </row>
    <row r="19" spans="1:8" x14ac:dyDescent="0.25">
      <c r="A19" s="3" t="s">
        <v>120</v>
      </c>
      <c r="B19" s="3" t="s">
        <v>29</v>
      </c>
      <c r="C19" s="7">
        <v>10</v>
      </c>
      <c r="D19" s="3">
        <v>0.33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32</v>
      </c>
      <c r="C20" s="5"/>
      <c r="E20" s="5"/>
    </row>
    <row r="21" spans="1:8" x14ac:dyDescent="0.25">
      <c r="A21" s="3" t="s">
        <v>33</v>
      </c>
      <c r="B21" s="3" t="s">
        <v>34</v>
      </c>
      <c r="C21" s="7">
        <v>19.28</v>
      </c>
      <c r="D21" s="3">
        <v>0.39639999999999997</v>
      </c>
      <c r="E21" s="5">
        <f>ROUND(C21*D21,2)</f>
        <v>7.64</v>
      </c>
      <c r="F21" s="4">
        <v>0</v>
      </c>
      <c r="G21" s="5">
        <f>ROUND(E21*F21,2)</f>
        <v>0</v>
      </c>
      <c r="H21" s="5">
        <f>ROUND(E21-G21,2)</f>
        <v>7.64</v>
      </c>
    </row>
    <row r="22" spans="1:8" x14ac:dyDescent="0.25">
      <c r="A22" s="2" t="s">
        <v>37</v>
      </c>
      <c r="C22" s="5"/>
      <c r="E22" s="5"/>
    </row>
    <row r="23" spans="1:8" x14ac:dyDescent="0.25">
      <c r="A23" s="3" t="s">
        <v>33</v>
      </c>
      <c r="B23" s="3" t="s">
        <v>15</v>
      </c>
      <c r="C23" s="7">
        <v>3.43</v>
      </c>
      <c r="D23" s="3">
        <v>1.5303</v>
      </c>
      <c r="E23" s="5">
        <f>ROUND(C23*D23,2)</f>
        <v>5.25</v>
      </c>
      <c r="F23" s="4">
        <v>0</v>
      </c>
      <c r="G23" s="5">
        <f>ROUND(E23*F23,2)</f>
        <v>0</v>
      </c>
      <c r="H23" s="5">
        <f>ROUND(E23-G23,2)</f>
        <v>5.25</v>
      </c>
    </row>
    <row r="24" spans="1:8" x14ac:dyDescent="0.25">
      <c r="A24" s="2" t="s">
        <v>38</v>
      </c>
      <c r="C24" s="5"/>
      <c r="E24" s="5"/>
    </row>
    <row r="25" spans="1:8" x14ac:dyDescent="0.25">
      <c r="A25" s="3" t="s">
        <v>36</v>
      </c>
      <c r="B25" s="3" t="s">
        <v>29</v>
      </c>
      <c r="C25" s="7">
        <v>3.93</v>
      </c>
      <c r="D25" s="3">
        <v>1</v>
      </c>
      <c r="E25" s="5">
        <f>ROUND(C25*D25,2)</f>
        <v>3.93</v>
      </c>
      <c r="F25" s="4">
        <v>0</v>
      </c>
      <c r="G25" s="5">
        <f>ROUND(E25*F25,2)</f>
        <v>0</v>
      </c>
      <c r="H25" s="5">
        <f>ROUND(E25-G25,2)</f>
        <v>3.93</v>
      </c>
    </row>
    <row r="26" spans="1:8" x14ac:dyDescent="0.25">
      <c r="A26" s="3" t="s">
        <v>33</v>
      </c>
      <c r="B26" s="3" t="s">
        <v>29</v>
      </c>
      <c r="C26" s="7">
        <v>0.76</v>
      </c>
      <c r="D26" s="3">
        <v>1</v>
      </c>
      <c r="E26" s="5">
        <f>ROUND(C26*D26,2)</f>
        <v>0.76</v>
      </c>
      <c r="F26" s="4">
        <v>0</v>
      </c>
      <c r="G26" s="5">
        <f>ROUND(E26*F26,2)</f>
        <v>0</v>
      </c>
      <c r="H26" s="5">
        <f>ROUND(E26-G26,2)</f>
        <v>0.76</v>
      </c>
    </row>
    <row r="27" spans="1:8" x14ac:dyDescent="0.25">
      <c r="A27" s="8" t="s">
        <v>39</v>
      </c>
      <c r="B27" s="8" t="s">
        <v>29</v>
      </c>
      <c r="C27" s="9">
        <v>2.9</v>
      </c>
      <c r="D27" s="8">
        <v>1</v>
      </c>
      <c r="E27" s="10">
        <f>ROUND(C27*D27,2)</f>
        <v>2.9</v>
      </c>
      <c r="F27" s="11">
        <v>0</v>
      </c>
      <c r="G27" s="10">
        <f>ROUND(E27*F27,2)</f>
        <v>0</v>
      </c>
      <c r="H27" s="10">
        <f>ROUND(E27-G27,2)</f>
        <v>2.9</v>
      </c>
    </row>
    <row r="28" spans="1:8" x14ac:dyDescent="0.25">
      <c r="A28" s="1" t="s">
        <v>40</v>
      </c>
      <c r="C28" s="5"/>
      <c r="E28" s="5">
        <f>SUM(E11:E27)</f>
        <v>116.56000000000002</v>
      </c>
      <c r="G28" s="6">
        <f>SUM(G11:G27)</f>
        <v>0</v>
      </c>
      <c r="H28" s="6">
        <f>ROUND(E28-G28,2)</f>
        <v>116.56</v>
      </c>
    </row>
    <row r="29" spans="1:8" x14ac:dyDescent="0.25">
      <c r="A29" s="1" t="s">
        <v>41</v>
      </c>
      <c r="C29" s="5"/>
      <c r="E29" s="5">
        <f>+E7-E28</f>
        <v>-116.56000000000002</v>
      </c>
      <c r="G29" s="6">
        <f>+G7-G28</f>
        <v>0</v>
      </c>
      <c r="H29" s="6">
        <f>ROUND(E29-G29,2)</f>
        <v>-116.56</v>
      </c>
    </row>
    <row r="30" spans="1:8" x14ac:dyDescent="0.25">
      <c r="A30" t="s">
        <v>9</v>
      </c>
      <c r="C30" s="5"/>
      <c r="E30" s="5"/>
    </row>
    <row r="31" spans="1:8" x14ac:dyDescent="0.25">
      <c r="A31" s="1" t="s">
        <v>42</v>
      </c>
      <c r="C31" s="5"/>
      <c r="E31" s="5"/>
    </row>
    <row r="32" spans="1:8" x14ac:dyDescent="0.25">
      <c r="A32" s="3" t="s">
        <v>36</v>
      </c>
      <c r="B32" s="3" t="s">
        <v>29</v>
      </c>
      <c r="C32" s="7">
        <v>3.7</v>
      </c>
      <c r="D32" s="3">
        <v>1</v>
      </c>
      <c r="E32" s="5">
        <f>ROUND(C32*D32,2)</f>
        <v>3.7</v>
      </c>
      <c r="F32" s="4">
        <v>0</v>
      </c>
      <c r="G32" s="5">
        <f>ROUND(E32*F32,2)</f>
        <v>0</v>
      </c>
      <c r="H32" s="5">
        <f>ROUND(E32-G32,2)</f>
        <v>3.7</v>
      </c>
    </row>
    <row r="33" spans="1:8" x14ac:dyDescent="0.25">
      <c r="A33" s="3" t="s">
        <v>33</v>
      </c>
      <c r="B33" s="3" t="s">
        <v>29</v>
      </c>
      <c r="C33" s="7">
        <v>5.65</v>
      </c>
      <c r="D33" s="3">
        <v>1</v>
      </c>
      <c r="E33" s="5">
        <f>ROUND(C33*D33,2)</f>
        <v>5.65</v>
      </c>
      <c r="F33" s="4">
        <v>0</v>
      </c>
      <c r="G33" s="5">
        <f>ROUND(E33*F33,2)</f>
        <v>0</v>
      </c>
      <c r="H33" s="5">
        <f>ROUND(E33-G33,2)</f>
        <v>5.65</v>
      </c>
    </row>
    <row r="34" spans="1:8" x14ac:dyDescent="0.25">
      <c r="A34" s="8" t="s">
        <v>64</v>
      </c>
      <c r="B34" s="8" t="s">
        <v>29</v>
      </c>
      <c r="C34" s="9">
        <v>37.74</v>
      </c>
      <c r="D34" s="8">
        <v>1</v>
      </c>
      <c r="E34" s="10">
        <f>ROUND(C34*D34,2)</f>
        <v>37.74</v>
      </c>
      <c r="F34" s="11">
        <v>0</v>
      </c>
      <c r="G34" s="10">
        <f>ROUND(E34*F34,2)</f>
        <v>0</v>
      </c>
      <c r="H34" s="10">
        <f>ROUND(E34-G34,2)</f>
        <v>37.74</v>
      </c>
    </row>
    <row r="35" spans="1:8" x14ac:dyDescent="0.25">
      <c r="A35" s="1" t="s">
        <v>43</v>
      </c>
      <c r="C35" s="5"/>
      <c r="E35" s="5">
        <f>SUM(E32:E34)</f>
        <v>47.09</v>
      </c>
      <c r="G35" s="6">
        <f>SUM(G32:G34)</f>
        <v>0</v>
      </c>
      <c r="H35" s="6">
        <f>ROUND(E35-G35,2)</f>
        <v>47.09</v>
      </c>
    </row>
    <row r="36" spans="1:8" x14ac:dyDescent="0.25">
      <c r="A36" s="1" t="s">
        <v>44</v>
      </c>
      <c r="C36" s="5"/>
      <c r="E36" s="5">
        <f>+E28+E35</f>
        <v>163.65000000000003</v>
      </c>
      <c r="G36" s="6">
        <f>+G28+G35</f>
        <v>0</v>
      </c>
      <c r="H36" s="6">
        <f>ROUND(E36-G36,2)</f>
        <v>163.65</v>
      </c>
    </row>
    <row r="37" spans="1:8" x14ac:dyDescent="0.25">
      <c r="A37" s="1" t="s">
        <v>45</v>
      </c>
      <c r="C37" s="5"/>
      <c r="E37" s="5">
        <f>+E7-E36</f>
        <v>-163.65000000000003</v>
      </c>
      <c r="G37" s="6">
        <f>+G7-G36</f>
        <v>0</v>
      </c>
      <c r="H37" s="6">
        <f>ROUND(E37-G37,2)</f>
        <v>-163.65</v>
      </c>
    </row>
    <row r="38" spans="1:8" x14ac:dyDescent="0.25">
      <c r="A38" t="s">
        <v>2</v>
      </c>
      <c r="C38" s="5"/>
      <c r="E38" s="5"/>
    </row>
    <row r="39" spans="1:8" x14ac:dyDescent="0.25">
      <c r="A39" t="s">
        <v>196</v>
      </c>
      <c r="C39" s="5"/>
      <c r="E39" s="5"/>
    </row>
    <row r="41" spans="1:8" x14ac:dyDescent="0.25">
      <c r="A41" s="1" t="s">
        <v>46</v>
      </c>
    </row>
    <row r="42" spans="1:8" x14ac:dyDescent="0.25">
      <c r="A42" s="1" t="s">
        <v>47</v>
      </c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H48"/>
  <sheetViews>
    <sheetView workbookViewId="0">
      <selection activeCell="K35" sqref="K35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86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80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4.05</v>
      </c>
      <c r="E11" s="5">
        <f>ROUND(C11*D11,2)</f>
        <v>109.67</v>
      </c>
      <c r="F11" s="4">
        <v>0</v>
      </c>
      <c r="G11" s="5">
        <f>ROUND(E11*F11,2)</f>
        <v>0</v>
      </c>
      <c r="H11" s="5">
        <f>ROUND(E11-G11,2)</f>
        <v>109.67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</v>
      </c>
      <c r="E12" s="5">
        <f>ROUND(C12*D12,2)</f>
        <v>32.25</v>
      </c>
      <c r="F12" s="4">
        <v>0</v>
      </c>
      <c r="G12" s="5">
        <f>ROUND(E12*F12,2)</f>
        <v>0</v>
      </c>
      <c r="H12" s="5">
        <f>ROUND(E12-G12,2)</f>
        <v>32.25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1.5</v>
      </c>
      <c r="E13" s="5">
        <f>ROUND(C13*D13,2)</f>
        <v>38.340000000000003</v>
      </c>
      <c r="F13" s="4">
        <v>0</v>
      </c>
      <c r="G13" s="5">
        <f>ROUND(E13*F13,2)</f>
        <v>0</v>
      </c>
      <c r="H13" s="5">
        <f>ROUND(E13-G13,2)</f>
        <v>38.340000000000003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130</v>
      </c>
      <c r="B15" s="3" t="s">
        <v>24</v>
      </c>
      <c r="C15" s="7">
        <v>7.58</v>
      </c>
      <c r="D15" s="3">
        <v>1.5</v>
      </c>
      <c r="E15" s="5">
        <f>ROUND(C15*D15,2)</f>
        <v>11.37</v>
      </c>
      <c r="F15" s="4">
        <v>0</v>
      </c>
      <c r="G15" s="5">
        <f>ROUND(E15*F15,2)</f>
        <v>0</v>
      </c>
      <c r="H15" s="5">
        <f>ROUND(E15-G15,2)</f>
        <v>11.37</v>
      </c>
    </row>
    <row r="16" spans="1:8" x14ac:dyDescent="0.25">
      <c r="A16" s="2" t="s">
        <v>60</v>
      </c>
      <c r="C16" s="5"/>
      <c r="E16" s="5"/>
    </row>
    <row r="17" spans="1:8" x14ac:dyDescent="0.25">
      <c r="A17" s="3" t="s">
        <v>161</v>
      </c>
      <c r="B17" s="3" t="s">
        <v>162</v>
      </c>
      <c r="C17" s="7">
        <v>264</v>
      </c>
      <c r="D17" s="3">
        <v>0.02</v>
      </c>
      <c r="E17" s="5">
        <f>ROUND(C17*D17,2)</f>
        <v>5.28</v>
      </c>
      <c r="F17" s="4">
        <v>0</v>
      </c>
      <c r="G17" s="5">
        <f>ROUND(E17*F17,2)</f>
        <v>0</v>
      </c>
      <c r="H17" s="5">
        <f>ROUND(E17-G17,2)</f>
        <v>5.28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3.5840000000000001</v>
      </c>
      <c r="E25" s="5">
        <f>ROUND(C25*D25,2)</f>
        <v>69.099999999999994</v>
      </c>
      <c r="F25" s="4">
        <v>0</v>
      </c>
      <c r="G25" s="5">
        <f>ROUND(E25*F25,2)</f>
        <v>0</v>
      </c>
      <c r="H25" s="5">
        <f>ROUND(E25-G25,2)</f>
        <v>69.099999999999994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3.1300000000000001E-2</v>
      </c>
      <c r="E27" s="5">
        <f>ROUND(C27*D27,2)</f>
        <v>0.28000000000000003</v>
      </c>
      <c r="F27" s="4">
        <v>0</v>
      </c>
      <c r="G27" s="5">
        <f>ROUND(E27*F27,2)</f>
        <v>0</v>
      </c>
      <c r="H27" s="5">
        <f>ROUND(E27-G27,2)</f>
        <v>0.28000000000000003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13.835599999999999</v>
      </c>
      <c r="E29" s="5">
        <f>ROUND(C29*D29,2)</f>
        <v>47.46</v>
      </c>
      <c r="F29" s="4">
        <v>0</v>
      </c>
      <c r="G29" s="5">
        <f>ROUND(E29*F29,2)</f>
        <v>0</v>
      </c>
      <c r="H29" s="5">
        <f>ROUND(E29-G29,2)</f>
        <v>47.46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39.15</v>
      </c>
      <c r="D31" s="3">
        <v>1</v>
      </c>
      <c r="E31" s="5">
        <f>ROUND(C31*D31,2)</f>
        <v>39.15</v>
      </c>
      <c r="F31" s="4">
        <v>0</v>
      </c>
      <c r="G31" s="5">
        <f>ROUND(E31*F31,2)</f>
        <v>0</v>
      </c>
      <c r="H31" s="5">
        <f>ROUND(E31-G31,2)</f>
        <v>39.15</v>
      </c>
    </row>
    <row r="32" spans="1:8" x14ac:dyDescent="0.25">
      <c r="A32" s="3" t="s">
        <v>33</v>
      </c>
      <c r="B32" s="3" t="s">
        <v>29</v>
      </c>
      <c r="C32" s="7">
        <v>6.81</v>
      </c>
      <c r="D32" s="3">
        <v>1</v>
      </c>
      <c r="E32" s="5">
        <f>ROUND(C32*D32,2)</f>
        <v>6.81</v>
      </c>
      <c r="F32" s="4">
        <v>0</v>
      </c>
      <c r="G32" s="5">
        <f>ROUND(E32*F32,2)</f>
        <v>0</v>
      </c>
      <c r="H32" s="5">
        <f>ROUND(E32-G32,2)</f>
        <v>6.81</v>
      </c>
    </row>
    <row r="33" spans="1:8" x14ac:dyDescent="0.25">
      <c r="A33" s="8" t="s">
        <v>39</v>
      </c>
      <c r="B33" s="8" t="s">
        <v>29</v>
      </c>
      <c r="C33" s="9">
        <v>13.21</v>
      </c>
      <c r="D33" s="8">
        <v>1</v>
      </c>
      <c r="E33" s="10">
        <f>ROUND(C33*D33,2)</f>
        <v>13.21</v>
      </c>
      <c r="F33" s="11">
        <v>0</v>
      </c>
      <c r="G33" s="10">
        <f>ROUND(E33*F33,2)</f>
        <v>0</v>
      </c>
      <c r="H33" s="10">
        <f>ROUND(E33-G33,2)</f>
        <v>13.21</v>
      </c>
    </row>
    <row r="34" spans="1:8" x14ac:dyDescent="0.25">
      <c r="A34" s="1" t="s">
        <v>40</v>
      </c>
      <c r="C34" s="5"/>
      <c r="E34" s="5">
        <f>SUM(E11:E33)</f>
        <v>406.51999999999992</v>
      </c>
      <c r="G34" s="6">
        <f>SUM(G11:G33)</f>
        <v>0</v>
      </c>
      <c r="H34" s="6">
        <f>ROUND(E34-G34,2)</f>
        <v>406.52</v>
      </c>
    </row>
    <row r="35" spans="1:8" x14ac:dyDescent="0.25">
      <c r="A35" s="1" t="s">
        <v>41</v>
      </c>
      <c r="C35" s="5"/>
      <c r="E35" s="5">
        <f>+E7-E34</f>
        <v>-406.51999999999992</v>
      </c>
      <c r="G35" s="6">
        <f>+G7-G34</f>
        <v>0</v>
      </c>
      <c r="H35" s="6">
        <f>ROUND(E35-G35,2)</f>
        <v>-406.52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56.91</v>
      </c>
      <c r="D38" s="3">
        <v>1</v>
      </c>
      <c r="E38" s="5">
        <f>ROUND(C38*D38,2)</f>
        <v>56.91</v>
      </c>
      <c r="F38" s="4">
        <v>0</v>
      </c>
      <c r="G38" s="5">
        <f>ROUND(E38*F38,2)</f>
        <v>0</v>
      </c>
      <c r="H38" s="5">
        <f>ROUND(E38-G38,2)</f>
        <v>56.91</v>
      </c>
    </row>
    <row r="39" spans="1:8" x14ac:dyDescent="0.25">
      <c r="A39" s="3" t="s">
        <v>33</v>
      </c>
      <c r="B39" s="3" t="s">
        <v>29</v>
      </c>
      <c r="C39" s="7">
        <v>51.14</v>
      </c>
      <c r="D39" s="3">
        <v>1</v>
      </c>
      <c r="E39" s="5">
        <f>ROUND(C39*D39,2)</f>
        <v>51.14</v>
      </c>
      <c r="F39" s="4">
        <v>0</v>
      </c>
      <c r="G39" s="5">
        <f>ROUND(E39*F39,2)</f>
        <v>0</v>
      </c>
      <c r="H39" s="5">
        <f>ROUND(E39-G39,2)</f>
        <v>51.14</v>
      </c>
    </row>
    <row r="40" spans="1:8" x14ac:dyDescent="0.25">
      <c r="A40" s="8" t="s">
        <v>64</v>
      </c>
      <c r="B40" s="8" t="s">
        <v>29</v>
      </c>
      <c r="C40" s="9">
        <v>37.409999999999997</v>
      </c>
      <c r="D40" s="8">
        <v>1</v>
      </c>
      <c r="E40" s="10">
        <f>ROUND(C40*D40,2)</f>
        <v>37.409999999999997</v>
      </c>
      <c r="F40" s="11">
        <v>0</v>
      </c>
      <c r="G40" s="10">
        <f>ROUND(E40*F40,2)</f>
        <v>0</v>
      </c>
      <c r="H40" s="10">
        <f>ROUND(E40-G40,2)</f>
        <v>37.409999999999997</v>
      </c>
    </row>
    <row r="41" spans="1:8" x14ac:dyDescent="0.25">
      <c r="A41" s="1" t="s">
        <v>43</v>
      </c>
      <c r="C41" s="5"/>
      <c r="E41" s="5">
        <f>SUM(E38:E40)</f>
        <v>145.45999999999998</v>
      </c>
      <c r="G41" s="6">
        <f>SUM(G38:G40)</f>
        <v>0</v>
      </c>
      <c r="H41" s="6">
        <f>ROUND(E41-G41,2)</f>
        <v>145.46</v>
      </c>
    </row>
    <row r="42" spans="1:8" x14ac:dyDescent="0.25">
      <c r="A42" s="1" t="s">
        <v>44</v>
      </c>
      <c r="C42" s="5"/>
      <c r="E42" s="5">
        <f>+E34+E41</f>
        <v>551.9799999999999</v>
      </c>
      <c r="G42" s="6">
        <f>+G34+G41</f>
        <v>0</v>
      </c>
      <c r="H42" s="6">
        <f>ROUND(E42-G42,2)</f>
        <v>551.98</v>
      </c>
    </row>
    <row r="43" spans="1:8" x14ac:dyDescent="0.25">
      <c r="A43" s="1" t="s">
        <v>45</v>
      </c>
      <c r="C43" s="5"/>
      <c r="E43" s="5">
        <f>+E7-E42</f>
        <v>-551.9799999999999</v>
      </c>
      <c r="G43" s="6">
        <f>+G7-G42</f>
        <v>0</v>
      </c>
      <c r="H43" s="6">
        <f>ROUND(E43-G43,2)</f>
        <v>-551.98</v>
      </c>
    </row>
    <row r="44" spans="1:8" x14ac:dyDescent="0.25">
      <c r="A44" t="s">
        <v>2</v>
      </c>
      <c r="C44" s="5"/>
      <c r="E44" s="5"/>
    </row>
    <row r="45" spans="1:8" x14ac:dyDescent="0.25">
      <c r="A45" t="s">
        <v>196</v>
      </c>
      <c r="C45" s="5"/>
      <c r="E45" s="5"/>
    </row>
    <row r="46" spans="1:8" x14ac:dyDescent="0.25">
      <c r="C46" s="5"/>
      <c r="E46" s="5"/>
    </row>
    <row r="47" spans="1:8" x14ac:dyDescent="0.25">
      <c r="A47" s="1" t="s">
        <v>46</v>
      </c>
      <c r="C47" s="5"/>
      <c r="E47" s="5"/>
    </row>
    <row r="48" spans="1:8" x14ac:dyDescent="0.25">
      <c r="A48" s="1" t="s">
        <v>47</v>
      </c>
      <c r="C48" s="5"/>
      <c r="E4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47"/>
  <sheetViews>
    <sheetView workbookViewId="0">
      <selection activeCell="J23" sqref="J23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88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132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1.35</v>
      </c>
      <c r="E13" s="5">
        <f>ROUND(C13*D13,2)</f>
        <v>36.56</v>
      </c>
      <c r="F13" s="4">
        <v>0</v>
      </c>
      <c r="G13" s="5">
        <f>ROUND(E13*F13,2)</f>
        <v>0</v>
      </c>
      <c r="H13" s="5">
        <f>ROUND(E13-G13,2)</f>
        <v>36.56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82</v>
      </c>
      <c r="B15" s="3" t="s">
        <v>24</v>
      </c>
      <c r="C15" s="7">
        <v>3.27</v>
      </c>
      <c r="D15" s="3">
        <v>3</v>
      </c>
      <c r="E15" s="5">
        <f>ROUND(C15*D15,2)</f>
        <v>9.81</v>
      </c>
      <c r="F15" s="4">
        <v>0</v>
      </c>
      <c r="G15" s="5">
        <f>ROUND(E15*F15,2)</f>
        <v>0</v>
      </c>
      <c r="H15" s="5">
        <f>ROUND(E15-G15,2)</f>
        <v>9.81</v>
      </c>
    </row>
    <row r="16" spans="1:8" x14ac:dyDescent="0.25">
      <c r="A16" s="2" t="s">
        <v>60</v>
      </c>
      <c r="C16" s="5"/>
      <c r="E16" s="5"/>
    </row>
    <row r="17" spans="1:8" x14ac:dyDescent="0.25">
      <c r="A17" s="3" t="s">
        <v>161</v>
      </c>
      <c r="B17" s="3" t="s">
        <v>162</v>
      </c>
      <c r="C17" s="7">
        <v>264</v>
      </c>
      <c r="D17" s="3">
        <v>7.4999999999999997E-3</v>
      </c>
      <c r="E17" s="5">
        <f>ROUND(C17*D17,2)</f>
        <v>1.98</v>
      </c>
      <c r="F17" s="4">
        <v>0</v>
      </c>
      <c r="G17" s="5">
        <f>ROUND(E17*F17,2)</f>
        <v>0</v>
      </c>
      <c r="H17" s="5">
        <f>ROUND(E17-G17,2)</f>
        <v>1.98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2</v>
      </c>
      <c r="E19" s="5">
        <f>ROUND(C19*D19,2)</f>
        <v>18</v>
      </c>
      <c r="F19" s="4">
        <v>0</v>
      </c>
      <c r="G19" s="5">
        <f>ROUND(E19*F19,2)</f>
        <v>0</v>
      </c>
      <c r="H19" s="5">
        <f>ROUND(E19-G19,2)</f>
        <v>18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83</v>
      </c>
      <c r="C22" s="5"/>
      <c r="E22" s="5"/>
    </row>
    <row r="23" spans="1:8" x14ac:dyDescent="0.25">
      <c r="A23" s="3" t="s">
        <v>84</v>
      </c>
      <c r="B23" s="3" t="s">
        <v>29</v>
      </c>
      <c r="C23" s="7">
        <v>100</v>
      </c>
      <c r="D23" s="3">
        <v>1</v>
      </c>
      <c r="E23" s="5">
        <f>ROUND(C23*D23,2)</f>
        <v>100</v>
      </c>
      <c r="F23" s="4">
        <v>0</v>
      </c>
      <c r="G23" s="5">
        <f>ROUND(E23*F23,2)</f>
        <v>0</v>
      </c>
      <c r="H23" s="5">
        <f>ROUND(E23-G23,2)</f>
        <v>100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1.2702</v>
      </c>
      <c r="E25" s="5">
        <f>ROUND(C25*D25,2)</f>
        <v>24.49</v>
      </c>
      <c r="F25" s="4">
        <v>0</v>
      </c>
      <c r="G25" s="5">
        <f>ROUND(E25*F25,2)</f>
        <v>0</v>
      </c>
      <c r="H25" s="5">
        <f>ROUND(E25-G25,2)</f>
        <v>24.49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3.1300000000000001E-2</v>
      </c>
      <c r="E27" s="5">
        <f>ROUND(C27*D27,2)</f>
        <v>0.28000000000000003</v>
      </c>
      <c r="F27" s="4">
        <v>0</v>
      </c>
      <c r="G27" s="5">
        <f>ROUND(E27*F27,2)</f>
        <v>0</v>
      </c>
      <c r="H27" s="5">
        <f>ROUND(E27-G27,2)</f>
        <v>0.28000000000000003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4.9036</v>
      </c>
      <c r="E29" s="5">
        <f>ROUND(C29*D29,2)</f>
        <v>16.82</v>
      </c>
      <c r="F29" s="4">
        <v>0</v>
      </c>
      <c r="G29" s="5">
        <f>ROUND(E29*F29,2)</f>
        <v>0</v>
      </c>
      <c r="H29" s="5">
        <f>ROUND(E29-G29,2)</f>
        <v>16.82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16.489999999999998</v>
      </c>
      <c r="D31" s="3">
        <v>1</v>
      </c>
      <c r="E31" s="5">
        <f>ROUND(C31*D31,2)</f>
        <v>16.489999999999998</v>
      </c>
      <c r="F31" s="4">
        <v>0</v>
      </c>
      <c r="G31" s="5">
        <f>ROUND(E31*F31,2)</f>
        <v>0</v>
      </c>
      <c r="H31" s="5">
        <f>ROUND(E31-G31,2)</f>
        <v>16.489999999999998</v>
      </c>
    </row>
    <row r="32" spans="1:8" x14ac:dyDescent="0.25">
      <c r="A32" s="3" t="s">
        <v>33</v>
      </c>
      <c r="B32" s="3" t="s">
        <v>29</v>
      </c>
      <c r="C32" s="7">
        <v>2.41</v>
      </c>
      <c r="D32" s="3">
        <v>1</v>
      </c>
      <c r="E32" s="5">
        <f>ROUND(C32*D32,2)</f>
        <v>2.41</v>
      </c>
      <c r="F32" s="4">
        <v>0</v>
      </c>
      <c r="G32" s="5">
        <f>ROUND(E32*F32,2)</f>
        <v>0</v>
      </c>
      <c r="H32" s="5">
        <f>ROUND(E32-G32,2)</f>
        <v>2.41</v>
      </c>
    </row>
    <row r="33" spans="1:8" x14ac:dyDescent="0.25">
      <c r="A33" s="8" t="s">
        <v>39</v>
      </c>
      <c r="B33" s="8" t="s">
        <v>29</v>
      </c>
      <c r="C33" s="9">
        <v>11.49</v>
      </c>
      <c r="D33" s="8">
        <v>1</v>
      </c>
      <c r="E33" s="10">
        <f>ROUND(C33*D33,2)</f>
        <v>11.49</v>
      </c>
      <c r="F33" s="11">
        <v>0</v>
      </c>
      <c r="G33" s="10">
        <f>ROUND(E33*F33,2)</f>
        <v>0</v>
      </c>
      <c r="H33" s="10">
        <f>ROUND(E33-G33,2)</f>
        <v>11.49</v>
      </c>
    </row>
    <row r="34" spans="1:8" x14ac:dyDescent="0.25">
      <c r="A34" s="1" t="s">
        <v>40</v>
      </c>
      <c r="C34" s="5"/>
      <c r="E34" s="5">
        <f>SUM(E11:E33)</f>
        <v>315.57000000000005</v>
      </c>
      <c r="G34" s="6">
        <f>SUM(G11:G33)</f>
        <v>0</v>
      </c>
      <c r="H34" s="6">
        <f>ROUND(E34-G34,2)</f>
        <v>315.57</v>
      </c>
    </row>
    <row r="35" spans="1:8" x14ac:dyDescent="0.25">
      <c r="A35" s="1" t="s">
        <v>41</v>
      </c>
      <c r="C35" s="5"/>
      <c r="E35" s="5">
        <f>+E7-E34</f>
        <v>-315.57000000000005</v>
      </c>
      <c r="G35" s="6">
        <f>+G7-G34</f>
        <v>0</v>
      </c>
      <c r="H35" s="6">
        <f>ROUND(E35-G35,2)</f>
        <v>-315.57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27.99</v>
      </c>
      <c r="D38" s="3">
        <v>1</v>
      </c>
      <c r="E38" s="5">
        <f>ROUND(C38*D38,2)</f>
        <v>27.99</v>
      </c>
      <c r="F38" s="4">
        <v>0</v>
      </c>
      <c r="G38" s="5">
        <f>ROUND(E38*F38,2)</f>
        <v>0</v>
      </c>
      <c r="H38" s="5">
        <f>ROUND(E38-G38,2)</f>
        <v>27.99</v>
      </c>
    </row>
    <row r="39" spans="1:8" x14ac:dyDescent="0.25">
      <c r="A39" s="8" t="s">
        <v>33</v>
      </c>
      <c r="B39" s="8" t="s">
        <v>29</v>
      </c>
      <c r="C39" s="9">
        <v>18.13</v>
      </c>
      <c r="D39" s="8">
        <v>1</v>
      </c>
      <c r="E39" s="10">
        <f>ROUND(C39*D39,2)</f>
        <v>18.13</v>
      </c>
      <c r="F39" s="11">
        <v>0</v>
      </c>
      <c r="G39" s="10">
        <f>ROUND(E39*F39,2)</f>
        <v>0</v>
      </c>
      <c r="H39" s="10">
        <f>ROUND(E39-G39,2)</f>
        <v>18.13</v>
      </c>
    </row>
    <row r="40" spans="1:8" x14ac:dyDescent="0.25">
      <c r="A40" s="1" t="s">
        <v>43</v>
      </c>
      <c r="C40" s="5"/>
      <c r="E40" s="5">
        <f>SUM(E38:E39)</f>
        <v>46.12</v>
      </c>
      <c r="G40" s="6">
        <f>SUM(G38:G39)</f>
        <v>0</v>
      </c>
      <c r="H40" s="6">
        <f>ROUND(E40-G40,2)</f>
        <v>46.12</v>
      </c>
    </row>
    <row r="41" spans="1:8" x14ac:dyDescent="0.25">
      <c r="A41" s="1" t="s">
        <v>44</v>
      </c>
      <c r="C41" s="5"/>
      <c r="E41" s="5">
        <f>+E34+E40</f>
        <v>361.69000000000005</v>
      </c>
      <c r="G41" s="6">
        <f>+G34+G40</f>
        <v>0</v>
      </c>
      <c r="H41" s="6">
        <f>ROUND(E41-G41,2)</f>
        <v>361.69</v>
      </c>
    </row>
    <row r="42" spans="1:8" x14ac:dyDescent="0.25">
      <c r="A42" s="1" t="s">
        <v>45</v>
      </c>
      <c r="C42" s="5"/>
      <c r="E42" s="5">
        <f>+E7-E41</f>
        <v>-361.69000000000005</v>
      </c>
      <c r="G42" s="6">
        <f>+G7-G41</f>
        <v>0</v>
      </c>
      <c r="H42" s="6">
        <f>ROUND(E42-G42,2)</f>
        <v>-361.69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A45" s="1"/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H48"/>
  <sheetViews>
    <sheetView workbookViewId="0">
      <selection activeCell="K17" sqref="K17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89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142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200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5.4</v>
      </c>
      <c r="E11" s="5">
        <f>ROUND(C11*D11,2)</f>
        <v>146.22999999999999</v>
      </c>
      <c r="F11" s="4">
        <v>0</v>
      </c>
      <c r="G11" s="5">
        <f>ROUND(E11*F11,2)</f>
        <v>0</v>
      </c>
      <c r="H11" s="5">
        <f>ROUND(E11-G11,2)</f>
        <v>146.22999999999999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3</v>
      </c>
      <c r="E13" s="5">
        <f>ROUND(C13*D13,2)</f>
        <v>76.680000000000007</v>
      </c>
      <c r="F13" s="4">
        <v>0</v>
      </c>
      <c r="G13" s="5">
        <f>ROUND(E13*F13,2)</f>
        <v>0</v>
      </c>
      <c r="H13" s="5">
        <f>ROUND(E13-G13,2)</f>
        <v>76.680000000000007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130</v>
      </c>
      <c r="B15" s="3" t="s">
        <v>24</v>
      </c>
      <c r="C15" s="7">
        <v>7.58</v>
      </c>
      <c r="D15" s="3">
        <v>1.5</v>
      </c>
      <c r="E15" s="5">
        <f>ROUND(C15*D15,2)</f>
        <v>11.37</v>
      </c>
      <c r="F15" s="4">
        <v>0</v>
      </c>
      <c r="G15" s="5">
        <f>ROUND(E15*F15,2)</f>
        <v>0</v>
      </c>
      <c r="H15" s="5">
        <f>ROUND(E15-G15,2)</f>
        <v>11.37</v>
      </c>
    </row>
    <row r="16" spans="1:8" x14ac:dyDescent="0.25">
      <c r="A16" s="2" t="s">
        <v>60</v>
      </c>
      <c r="C16" s="5"/>
      <c r="E16" s="5"/>
    </row>
    <row r="17" spans="1:8" x14ac:dyDescent="0.25">
      <c r="A17" s="3" t="s">
        <v>161</v>
      </c>
      <c r="B17" s="3" t="s">
        <v>162</v>
      </c>
      <c r="C17" s="7">
        <v>264</v>
      </c>
      <c r="D17" s="3">
        <v>3.9E-2</v>
      </c>
      <c r="E17" s="5">
        <f>ROUND(C17*D17,2)</f>
        <v>10.3</v>
      </c>
      <c r="F17" s="4">
        <v>0</v>
      </c>
      <c r="G17" s="5">
        <f>ROUND(E17*F17,2)</f>
        <v>0</v>
      </c>
      <c r="H17" s="5">
        <f>ROUND(E17-G17,2)</f>
        <v>10.3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4</v>
      </c>
      <c r="E21" s="5">
        <f>ROUND(C21*D21,2)</f>
        <v>36</v>
      </c>
      <c r="F21" s="4">
        <v>0</v>
      </c>
      <c r="G21" s="5">
        <f>ROUND(E21*F21,2)</f>
        <v>0</v>
      </c>
      <c r="H21" s="5">
        <f>ROUND(E21-G21,2)</f>
        <v>36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1</v>
      </c>
      <c r="E23" s="5">
        <f>ROUND(C23*D23,2)</f>
        <v>10</v>
      </c>
      <c r="F23" s="4">
        <v>0</v>
      </c>
      <c r="G23" s="5">
        <f>ROUND(E23*F23,2)</f>
        <v>0</v>
      </c>
      <c r="H23" s="5">
        <f>ROUND(E23-G23,2)</f>
        <v>10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4.3532999999999999</v>
      </c>
      <c r="E25" s="5">
        <f>ROUND(C25*D25,2)</f>
        <v>83.93</v>
      </c>
      <c r="F25" s="4">
        <v>0</v>
      </c>
      <c r="G25" s="5">
        <f>ROUND(E25*F25,2)</f>
        <v>0</v>
      </c>
      <c r="H25" s="5">
        <f>ROUND(E25-G25,2)</f>
        <v>83.93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3.1300000000000001E-2</v>
      </c>
      <c r="E27" s="5">
        <f>ROUND(C27*D27,2)</f>
        <v>0.28000000000000003</v>
      </c>
      <c r="F27" s="4">
        <v>0</v>
      </c>
      <c r="G27" s="5">
        <f>ROUND(E27*F27,2)</f>
        <v>0</v>
      </c>
      <c r="H27" s="5">
        <f>ROUND(E27-G27,2)</f>
        <v>0.28000000000000003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16.805399999999999</v>
      </c>
      <c r="E29" s="5">
        <f>ROUND(C29*D29,2)</f>
        <v>57.64</v>
      </c>
      <c r="F29" s="4">
        <v>0</v>
      </c>
      <c r="G29" s="5">
        <f>ROUND(E29*F29,2)</f>
        <v>0</v>
      </c>
      <c r="H29" s="5">
        <f>ROUND(E29-G29,2)</f>
        <v>57.64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51.22</v>
      </c>
      <c r="D31" s="3">
        <v>1</v>
      </c>
      <c r="E31" s="5">
        <f>ROUND(C31*D31,2)</f>
        <v>51.22</v>
      </c>
      <c r="F31" s="4">
        <v>0</v>
      </c>
      <c r="G31" s="5">
        <f>ROUND(E31*F31,2)</f>
        <v>0</v>
      </c>
      <c r="H31" s="5">
        <f>ROUND(E31-G31,2)</f>
        <v>51.22</v>
      </c>
    </row>
    <row r="32" spans="1:8" x14ac:dyDescent="0.25">
      <c r="A32" s="3" t="s">
        <v>33</v>
      </c>
      <c r="B32" s="3" t="s">
        <v>29</v>
      </c>
      <c r="C32" s="7">
        <v>8.2799999999999994</v>
      </c>
      <c r="D32" s="3">
        <v>1</v>
      </c>
      <c r="E32" s="5">
        <f>ROUND(C32*D32,2)</f>
        <v>8.2799999999999994</v>
      </c>
      <c r="F32" s="4">
        <v>0</v>
      </c>
      <c r="G32" s="5">
        <f>ROUND(E32*F32,2)</f>
        <v>0</v>
      </c>
      <c r="H32" s="5">
        <f>ROUND(E32-G32,2)</f>
        <v>8.2799999999999994</v>
      </c>
    </row>
    <row r="33" spans="1:8" x14ac:dyDescent="0.25">
      <c r="A33" s="8" t="s">
        <v>39</v>
      </c>
      <c r="B33" s="8" t="s">
        <v>29</v>
      </c>
      <c r="C33" s="9">
        <v>16.39</v>
      </c>
      <c r="D33" s="8">
        <v>1</v>
      </c>
      <c r="E33" s="10">
        <f>ROUND(C33*D33,2)</f>
        <v>16.39</v>
      </c>
      <c r="F33" s="11">
        <v>0</v>
      </c>
      <c r="G33" s="10">
        <f>ROUND(E33*F33,2)</f>
        <v>0</v>
      </c>
      <c r="H33" s="10">
        <f>ROUND(E33-G33,2)</f>
        <v>16.39</v>
      </c>
    </row>
    <row r="34" spans="1:8" x14ac:dyDescent="0.25">
      <c r="A34" s="1" t="s">
        <v>40</v>
      </c>
      <c r="C34" s="5"/>
      <c r="E34" s="5">
        <f>SUM(E11:E33)</f>
        <v>559.99999999999989</v>
      </c>
      <c r="G34" s="6">
        <f>SUM(G11:G33)</f>
        <v>0</v>
      </c>
      <c r="H34" s="6">
        <f>ROUND(E34-G34,2)</f>
        <v>560</v>
      </c>
    </row>
    <row r="35" spans="1:8" x14ac:dyDescent="0.25">
      <c r="A35" s="1" t="s">
        <v>41</v>
      </c>
      <c r="C35" s="5"/>
      <c r="E35" s="5">
        <f>+E7-E34</f>
        <v>-559.99999999999989</v>
      </c>
      <c r="G35" s="6">
        <f>+G7-G34</f>
        <v>0</v>
      </c>
      <c r="H35" s="6">
        <f>ROUND(E35-G35,2)</f>
        <v>-560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74.31</v>
      </c>
      <c r="D38" s="3">
        <v>1</v>
      </c>
      <c r="E38" s="5">
        <f>ROUND(C38*D38,2)</f>
        <v>74.31</v>
      </c>
      <c r="F38" s="4">
        <v>0</v>
      </c>
      <c r="G38" s="5">
        <f>ROUND(E38*F38,2)</f>
        <v>0</v>
      </c>
      <c r="H38" s="5">
        <f>ROUND(E38-G38,2)</f>
        <v>74.31</v>
      </c>
    </row>
    <row r="39" spans="1:8" x14ac:dyDescent="0.25">
      <c r="A39" s="3" t="s">
        <v>33</v>
      </c>
      <c r="B39" s="3" t="s">
        <v>29</v>
      </c>
      <c r="C39" s="7">
        <v>62.13</v>
      </c>
      <c r="D39" s="3">
        <v>1</v>
      </c>
      <c r="E39" s="5">
        <f>ROUND(C39*D39,2)</f>
        <v>62.13</v>
      </c>
      <c r="F39" s="4">
        <v>0</v>
      </c>
      <c r="G39" s="5">
        <f>ROUND(E39*F39,2)</f>
        <v>0</v>
      </c>
      <c r="H39" s="5">
        <f>ROUND(E39-G39,2)</f>
        <v>62.13</v>
      </c>
    </row>
    <row r="40" spans="1:8" x14ac:dyDescent="0.25">
      <c r="A40" s="8" t="s">
        <v>64</v>
      </c>
      <c r="B40" s="8" t="s">
        <v>29</v>
      </c>
      <c r="C40" s="9">
        <v>38.22</v>
      </c>
      <c r="D40" s="8">
        <v>1</v>
      </c>
      <c r="E40" s="10">
        <f>ROUND(C40*D40,2)</f>
        <v>38.22</v>
      </c>
      <c r="F40" s="11">
        <v>0</v>
      </c>
      <c r="G40" s="10">
        <f>ROUND(E40*F40,2)</f>
        <v>0</v>
      </c>
      <c r="H40" s="10">
        <f>ROUND(E40-G40,2)</f>
        <v>38.22</v>
      </c>
    </row>
    <row r="41" spans="1:8" x14ac:dyDescent="0.25">
      <c r="A41" s="1" t="s">
        <v>43</v>
      </c>
      <c r="C41" s="5"/>
      <c r="E41" s="5">
        <f>SUM(E38:E40)</f>
        <v>174.66</v>
      </c>
      <c r="G41" s="6">
        <f>SUM(G38:G40)</f>
        <v>0</v>
      </c>
      <c r="H41" s="6">
        <f>ROUND(E41-G41,2)</f>
        <v>174.66</v>
      </c>
    </row>
    <row r="42" spans="1:8" x14ac:dyDescent="0.25">
      <c r="A42" s="1" t="s">
        <v>44</v>
      </c>
      <c r="C42" s="5"/>
      <c r="E42" s="5">
        <f>+E34+E41</f>
        <v>734.65999999999985</v>
      </c>
      <c r="G42" s="6">
        <f>+G34+G41</f>
        <v>0</v>
      </c>
      <c r="H42" s="6">
        <f>ROUND(E42-G42,2)</f>
        <v>734.66</v>
      </c>
    </row>
    <row r="43" spans="1:8" x14ac:dyDescent="0.25">
      <c r="A43" s="1" t="s">
        <v>45</v>
      </c>
      <c r="C43" s="5"/>
      <c r="E43" s="5">
        <f>+E7-E42</f>
        <v>-734.65999999999985</v>
      </c>
      <c r="G43" s="6">
        <f>+G7-G42</f>
        <v>0</v>
      </c>
      <c r="H43" s="6">
        <f>ROUND(E43-G43,2)</f>
        <v>-734.66</v>
      </c>
    </row>
    <row r="44" spans="1:8" x14ac:dyDescent="0.25">
      <c r="A44" t="s">
        <v>2</v>
      </c>
      <c r="C44" s="5"/>
      <c r="E44" s="5"/>
    </row>
    <row r="45" spans="1:8" x14ac:dyDescent="0.25">
      <c r="A45" t="s">
        <v>196</v>
      </c>
      <c r="C45" s="5"/>
      <c r="E45" s="5"/>
    </row>
    <row r="46" spans="1:8" x14ac:dyDescent="0.25">
      <c r="A46" s="1"/>
      <c r="C46" s="5"/>
      <c r="E46" s="5"/>
    </row>
    <row r="47" spans="1:8" x14ac:dyDescent="0.25">
      <c r="A47" s="1" t="s">
        <v>46</v>
      </c>
      <c r="C47" s="5"/>
      <c r="E47" s="5"/>
    </row>
    <row r="48" spans="1:8" x14ac:dyDescent="0.25">
      <c r="A48" s="1" t="s">
        <v>47</v>
      </c>
      <c r="C48" s="5"/>
      <c r="E4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0E77-F894-4CEF-AD3C-7100FA73A334}">
  <dimension ref="A1:H48"/>
  <sheetViews>
    <sheetView workbookViewId="0">
      <selection activeCell="K21" sqref="K21"/>
    </sheetView>
  </sheetViews>
  <sheetFormatPr defaultRowHeight="15" x14ac:dyDescent="0.25"/>
  <cols>
    <col min="1" max="1" width="24.42578125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91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142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201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5.4</v>
      </c>
      <c r="E11" s="5">
        <f>ROUND(C11*D11,2)</f>
        <v>146.22999999999999</v>
      </c>
      <c r="F11" s="4">
        <v>0</v>
      </c>
      <c r="G11" s="5">
        <f>ROUND(E11*F11,2)</f>
        <v>0</v>
      </c>
      <c r="H11" s="5">
        <f>ROUND(E11-G11,2)</f>
        <v>146.22999999999999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3</v>
      </c>
      <c r="E13" s="5">
        <f>ROUND(C13*D13,2)</f>
        <v>76.680000000000007</v>
      </c>
      <c r="F13" s="4">
        <v>0</v>
      </c>
      <c r="G13" s="5">
        <f>ROUND(E13*F13,2)</f>
        <v>0</v>
      </c>
      <c r="H13" s="5">
        <f>ROUND(E13-G13,2)</f>
        <v>76.680000000000007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130</v>
      </c>
      <c r="B15" s="3" t="s">
        <v>24</v>
      </c>
      <c r="C15" s="7">
        <v>7.58</v>
      </c>
      <c r="D15" s="3">
        <v>1.5</v>
      </c>
      <c r="E15" s="5">
        <f>ROUND(C15*D15,2)</f>
        <v>11.37</v>
      </c>
      <c r="F15" s="4">
        <v>0</v>
      </c>
      <c r="G15" s="5">
        <f>ROUND(E15*F15,2)</f>
        <v>0</v>
      </c>
      <c r="H15" s="5">
        <f>ROUND(E15-G15,2)</f>
        <v>11.37</v>
      </c>
    </row>
    <row r="16" spans="1:8" x14ac:dyDescent="0.25">
      <c r="A16" s="2" t="s">
        <v>60</v>
      </c>
      <c r="C16" s="5"/>
      <c r="E16" s="5"/>
    </row>
    <row r="17" spans="1:8" x14ac:dyDescent="0.25">
      <c r="A17" s="3" t="s">
        <v>61</v>
      </c>
      <c r="B17" s="3" t="s">
        <v>62</v>
      </c>
      <c r="C17" s="7">
        <v>42.5</v>
      </c>
      <c r="D17" s="3">
        <v>0.18</v>
      </c>
      <c r="E17" s="5">
        <f>ROUND(C17*D17,2)</f>
        <v>7.65</v>
      </c>
      <c r="F17" s="4">
        <v>0</v>
      </c>
      <c r="G17" s="5">
        <f>ROUND(E17*F17,2)</f>
        <v>0</v>
      </c>
      <c r="H17" s="5">
        <f>ROUND(E17-G17,2)</f>
        <v>7.65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4</v>
      </c>
      <c r="E21" s="5">
        <f>ROUND(C21*D21,2)</f>
        <v>36</v>
      </c>
      <c r="F21" s="4">
        <v>0</v>
      </c>
      <c r="G21" s="5">
        <f>ROUND(E21*F21,2)</f>
        <v>0</v>
      </c>
      <c r="H21" s="5">
        <f>ROUND(E21-G21,2)</f>
        <v>36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1</v>
      </c>
      <c r="E23" s="5">
        <f>ROUND(C23*D23,2)</f>
        <v>10</v>
      </c>
      <c r="F23" s="4">
        <v>0</v>
      </c>
      <c r="G23" s="5">
        <f>ROUND(E23*F23,2)</f>
        <v>0</v>
      </c>
      <c r="H23" s="5">
        <f>ROUND(E23-G23,2)</f>
        <v>10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4.4238</v>
      </c>
      <c r="E25" s="5">
        <f>ROUND(C25*D25,2)</f>
        <v>85.29</v>
      </c>
      <c r="F25" s="4">
        <v>0</v>
      </c>
      <c r="G25" s="5">
        <f>ROUND(E25*F25,2)</f>
        <v>0</v>
      </c>
      <c r="H25" s="5">
        <f>ROUND(E25-G25,2)</f>
        <v>85.29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3.1300000000000001E-2</v>
      </c>
      <c r="E27" s="5">
        <f>ROUND(C27*D27,2)</f>
        <v>0.28000000000000003</v>
      </c>
      <c r="F27" s="4">
        <v>0</v>
      </c>
      <c r="G27" s="5">
        <f>ROUND(E27*F27,2)</f>
        <v>0</v>
      </c>
      <c r="H27" s="5">
        <f>ROUND(E27-G27,2)</f>
        <v>0.28000000000000003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17.0776</v>
      </c>
      <c r="E29" s="5">
        <f>ROUND(C29*D29,2)</f>
        <v>58.58</v>
      </c>
      <c r="F29" s="4">
        <v>0</v>
      </c>
      <c r="G29" s="5">
        <f>ROUND(E29*F29,2)</f>
        <v>0</v>
      </c>
      <c r="H29" s="5">
        <f>ROUND(E29-G29,2)</f>
        <v>58.58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34.26</v>
      </c>
      <c r="D31" s="3">
        <v>1</v>
      </c>
      <c r="E31" s="5">
        <f>ROUND(C31*D31,2)</f>
        <v>34.26</v>
      </c>
      <c r="F31" s="4">
        <v>0</v>
      </c>
      <c r="G31" s="5">
        <f>ROUND(E31*F31,2)</f>
        <v>0</v>
      </c>
      <c r="H31" s="5">
        <f>ROUND(E31-G31,2)</f>
        <v>34.26</v>
      </c>
    </row>
    <row r="32" spans="1:8" x14ac:dyDescent="0.25">
      <c r="A32" s="3" t="s">
        <v>33</v>
      </c>
      <c r="B32" s="3" t="s">
        <v>29</v>
      </c>
      <c r="C32" s="7">
        <v>8.44</v>
      </c>
      <c r="D32" s="3">
        <v>1</v>
      </c>
      <c r="E32" s="5">
        <f>ROUND(C32*D32,2)</f>
        <v>8.44</v>
      </c>
      <c r="F32" s="4">
        <v>0</v>
      </c>
      <c r="G32" s="5">
        <f>ROUND(E32*F32,2)</f>
        <v>0</v>
      </c>
      <c r="H32" s="5">
        <f>ROUND(E32-G32,2)</f>
        <v>8.44</v>
      </c>
    </row>
    <row r="33" spans="1:8" x14ac:dyDescent="0.25">
      <c r="A33" s="8" t="s">
        <v>39</v>
      </c>
      <c r="B33" s="8" t="s">
        <v>29</v>
      </c>
      <c r="C33" s="9">
        <v>15.97</v>
      </c>
      <c r="D33" s="8">
        <v>1</v>
      </c>
      <c r="E33" s="10">
        <f>ROUND(C33*D33,2)</f>
        <v>15.97</v>
      </c>
      <c r="F33" s="11">
        <v>0</v>
      </c>
      <c r="G33" s="10">
        <f>ROUND(E33*F33,2)</f>
        <v>0</v>
      </c>
      <c r="H33" s="10">
        <f>ROUND(E33-G33,2)</f>
        <v>15.97</v>
      </c>
    </row>
    <row r="34" spans="1:8" x14ac:dyDescent="0.25">
      <c r="A34" s="1" t="s">
        <v>40</v>
      </c>
      <c r="C34" s="5"/>
      <c r="E34" s="5">
        <f>SUM(E11:E33)</f>
        <v>542.43000000000006</v>
      </c>
      <c r="G34" s="6">
        <f>SUM(G11:G33)</f>
        <v>0</v>
      </c>
      <c r="H34" s="6">
        <f>ROUND(E34-G34,2)</f>
        <v>542.42999999999995</v>
      </c>
    </row>
    <row r="35" spans="1:8" x14ac:dyDescent="0.25">
      <c r="A35" s="1" t="s">
        <v>41</v>
      </c>
      <c r="C35" s="5"/>
      <c r="E35" s="5">
        <f>+E7-E34</f>
        <v>-542.43000000000006</v>
      </c>
      <c r="G35" s="6">
        <f>+G7-G34</f>
        <v>0</v>
      </c>
      <c r="H35" s="6">
        <f>ROUND(E35-G35,2)</f>
        <v>-542.42999999999995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52.91</v>
      </c>
      <c r="D38" s="3">
        <v>1</v>
      </c>
      <c r="E38" s="5">
        <f>ROUND(C38*D38,2)</f>
        <v>52.91</v>
      </c>
      <c r="F38" s="4">
        <v>0</v>
      </c>
      <c r="G38" s="5">
        <f>ROUND(E38*F38,2)</f>
        <v>0</v>
      </c>
      <c r="H38" s="5">
        <f>ROUND(E38-G38,2)</f>
        <v>52.91</v>
      </c>
    </row>
    <row r="39" spans="1:8" x14ac:dyDescent="0.25">
      <c r="A39" s="3" t="s">
        <v>33</v>
      </c>
      <c r="B39" s="3" t="s">
        <v>29</v>
      </c>
      <c r="C39" s="7">
        <v>63.13</v>
      </c>
      <c r="D39" s="3">
        <v>1</v>
      </c>
      <c r="E39" s="5">
        <f>ROUND(C39*D39,2)</f>
        <v>63.13</v>
      </c>
      <c r="F39" s="4">
        <v>0</v>
      </c>
      <c r="G39" s="5">
        <f>ROUND(E39*F39,2)</f>
        <v>0</v>
      </c>
      <c r="H39" s="5">
        <f>ROUND(E39-G39,2)</f>
        <v>63.13</v>
      </c>
    </row>
    <row r="40" spans="1:8" x14ac:dyDescent="0.25">
      <c r="A40" s="8" t="s">
        <v>64</v>
      </c>
      <c r="B40" s="8" t="s">
        <v>29</v>
      </c>
      <c r="C40" s="9">
        <v>38.22</v>
      </c>
      <c r="D40" s="8">
        <v>1</v>
      </c>
      <c r="E40" s="10">
        <f>ROUND(C40*D40,2)</f>
        <v>38.22</v>
      </c>
      <c r="F40" s="11">
        <v>0</v>
      </c>
      <c r="G40" s="10">
        <f>ROUND(E40*F40,2)</f>
        <v>0</v>
      </c>
      <c r="H40" s="10">
        <f>ROUND(E40-G40,2)</f>
        <v>38.22</v>
      </c>
    </row>
    <row r="41" spans="1:8" x14ac:dyDescent="0.25">
      <c r="A41" s="1" t="s">
        <v>43</v>
      </c>
      <c r="C41" s="5"/>
      <c r="E41" s="5">
        <f>SUM(E38:E40)</f>
        <v>154.26</v>
      </c>
      <c r="G41" s="6">
        <f>SUM(G38:G40)</f>
        <v>0</v>
      </c>
      <c r="H41" s="6">
        <f>ROUND(E41-G41,2)</f>
        <v>154.26</v>
      </c>
    </row>
    <row r="42" spans="1:8" x14ac:dyDescent="0.25">
      <c r="A42" s="1" t="s">
        <v>44</v>
      </c>
      <c r="C42" s="5"/>
      <c r="E42" s="5">
        <f>+E34+E41</f>
        <v>696.69</v>
      </c>
      <c r="G42" s="6">
        <f>+G34+G41</f>
        <v>0</v>
      </c>
      <c r="H42" s="6">
        <f>ROUND(E42-G42,2)</f>
        <v>696.69</v>
      </c>
    </row>
    <row r="43" spans="1:8" x14ac:dyDescent="0.25">
      <c r="A43" s="1" t="s">
        <v>45</v>
      </c>
      <c r="C43" s="5"/>
      <c r="E43" s="5">
        <f>+E7-E42</f>
        <v>-696.69</v>
      </c>
      <c r="G43" s="6">
        <f>+G7-G42</f>
        <v>0</v>
      </c>
      <c r="H43" s="6">
        <f>ROUND(E43-G43,2)</f>
        <v>-696.69</v>
      </c>
    </row>
    <row r="44" spans="1:8" x14ac:dyDescent="0.25">
      <c r="A44" t="s">
        <v>2</v>
      </c>
      <c r="C44" s="5"/>
      <c r="E44" s="5"/>
    </row>
    <row r="45" spans="1:8" x14ac:dyDescent="0.25">
      <c r="A45" t="s">
        <v>196</v>
      </c>
      <c r="C45" s="5"/>
      <c r="E45" s="5"/>
    </row>
    <row r="46" spans="1:8" x14ac:dyDescent="0.25">
      <c r="C46" s="5"/>
      <c r="E46" s="5"/>
    </row>
    <row r="47" spans="1:8" x14ac:dyDescent="0.25">
      <c r="A47" s="1" t="s">
        <v>46</v>
      </c>
      <c r="C47" s="5"/>
      <c r="E47" s="5"/>
    </row>
    <row r="48" spans="1:8" x14ac:dyDescent="0.25">
      <c r="A48" s="1" t="s">
        <v>47</v>
      </c>
      <c r="C48" s="5"/>
      <c r="E4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H46"/>
  <sheetViews>
    <sheetView workbookViewId="0">
      <selection activeCell="A3" sqref="A3:H41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93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133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202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0.6</v>
      </c>
      <c r="E13" s="5">
        <f>ROUND(C13*D13,2)</f>
        <v>16.25</v>
      </c>
      <c r="F13" s="4">
        <v>0</v>
      </c>
      <c r="G13" s="5">
        <f>ROUND(E13*F13,2)</f>
        <v>0</v>
      </c>
      <c r="H13" s="5">
        <f>ROUND(E13-G13,2)</f>
        <v>16.25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87</v>
      </c>
      <c r="B15" s="3" t="s">
        <v>21</v>
      </c>
      <c r="C15" s="7">
        <v>2.7</v>
      </c>
      <c r="D15" s="3">
        <v>20</v>
      </c>
      <c r="E15" s="5">
        <f>ROUND(C15*D15,2)</f>
        <v>54</v>
      </c>
      <c r="F15" s="4">
        <v>0</v>
      </c>
      <c r="G15" s="5">
        <f>ROUND(E15*F15,2)</f>
        <v>0</v>
      </c>
      <c r="H15" s="5">
        <f>ROUND(E15-G15,2)</f>
        <v>54</v>
      </c>
    </row>
    <row r="16" spans="1:8" x14ac:dyDescent="0.25">
      <c r="A16" s="3" t="s">
        <v>78</v>
      </c>
      <c r="B16" s="3" t="s">
        <v>21</v>
      </c>
      <c r="C16" s="7">
        <v>5.35</v>
      </c>
      <c r="D16" s="3">
        <v>3</v>
      </c>
      <c r="E16" s="5">
        <f>ROUND(C16*D16,2)</f>
        <v>16.05</v>
      </c>
      <c r="F16" s="4">
        <v>0</v>
      </c>
      <c r="G16" s="5">
        <f>ROUND(E16*F16,2)</f>
        <v>0</v>
      </c>
      <c r="H16" s="5">
        <f>ROUND(E16-G16,2)</f>
        <v>16.05</v>
      </c>
    </row>
    <row r="17" spans="1:8" x14ac:dyDescent="0.25">
      <c r="A17" s="2" t="s">
        <v>25</v>
      </c>
      <c r="C17" s="5"/>
      <c r="E17" s="5"/>
    </row>
    <row r="18" spans="1:8" x14ac:dyDescent="0.25">
      <c r="A18" s="3" t="s">
        <v>26</v>
      </c>
      <c r="B18" s="3" t="s">
        <v>27</v>
      </c>
      <c r="C18" s="7">
        <v>9</v>
      </c>
      <c r="D18" s="3">
        <v>3</v>
      </c>
      <c r="E18" s="5">
        <f>ROUND(C18*D18,2)</f>
        <v>27</v>
      </c>
      <c r="F18" s="4">
        <v>0</v>
      </c>
      <c r="G18" s="5">
        <f>ROUND(E18*F18,2)</f>
        <v>0</v>
      </c>
      <c r="H18" s="5">
        <f>ROUND(E18-G18,2)</f>
        <v>27</v>
      </c>
    </row>
    <row r="19" spans="1:8" x14ac:dyDescent="0.25">
      <c r="A19" s="2" t="s">
        <v>28</v>
      </c>
      <c r="C19" s="5"/>
      <c r="E19" s="5"/>
    </row>
    <row r="20" spans="1:8" x14ac:dyDescent="0.25">
      <c r="A20" s="3" t="s">
        <v>120</v>
      </c>
      <c r="B20" s="3" t="s">
        <v>29</v>
      </c>
      <c r="C20" s="7">
        <v>10</v>
      </c>
      <c r="D20" s="3">
        <v>0.33</v>
      </c>
      <c r="E20" s="5">
        <f>ROUND(C20*D20,2)</f>
        <v>3.3</v>
      </c>
      <c r="F20" s="4">
        <v>0</v>
      </c>
      <c r="G20" s="5">
        <f>ROUND(E20*F20,2)</f>
        <v>0</v>
      </c>
      <c r="H20" s="5">
        <f>ROUND(E20-G20,2)</f>
        <v>3.3</v>
      </c>
    </row>
    <row r="21" spans="1:8" x14ac:dyDescent="0.25">
      <c r="A21" s="2" t="s">
        <v>32</v>
      </c>
      <c r="C21" s="5"/>
      <c r="E21" s="5"/>
    </row>
    <row r="22" spans="1:8" x14ac:dyDescent="0.25">
      <c r="A22" s="3" t="s">
        <v>33</v>
      </c>
      <c r="B22" s="3" t="s">
        <v>34</v>
      </c>
      <c r="C22" s="7">
        <v>19.28</v>
      </c>
      <c r="D22" s="3">
        <v>0.68820000000000003</v>
      </c>
      <c r="E22" s="5">
        <f>ROUND(C22*D22,2)</f>
        <v>13.27</v>
      </c>
      <c r="F22" s="4">
        <v>0</v>
      </c>
      <c r="G22" s="5">
        <f>ROUND(E22*F22,2)</f>
        <v>0</v>
      </c>
      <c r="H22" s="5">
        <f>ROUND(E22-G22,2)</f>
        <v>13.27</v>
      </c>
    </row>
    <row r="23" spans="1:8" x14ac:dyDescent="0.25">
      <c r="A23" s="2" t="s">
        <v>35</v>
      </c>
      <c r="C23" s="5"/>
      <c r="E23" s="5"/>
    </row>
    <row r="24" spans="1:8" x14ac:dyDescent="0.25">
      <c r="A24" s="3" t="s">
        <v>36</v>
      </c>
      <c r="B24" s="3" t="s">
        <v>34</v>
      </c>
      <c r="C24" s="7">
        <v>9.06</v>
      </c>
      <c r="D24" s="3">
        <v>0.15709999999999999</v>
      </c>
      <c r="E24" s="5">
        <f>ROUND(C24*D24,2)</f>
        <v>1.42</v>
      </c>
      <c r="F24" s="4">
        <v>0</v>
      </c>
      <c r="G24" s="5">
        <f>ROUND(E24*F24,2)</f>
        <v>0</v>
      </c>
      <c r="H24" s="5">
        <f>ROUND(E24-G24,2)</f>
        <v>1.42</v>
      </c>
    </row>
    <row r="25" spans="1:8" x14ac:dyDescent="0.25">
      <c r="A25" s="2" t="s">
        <v>37</v>
      </c>
      <c r="C25" s="5"/>
      <c r="E25" s="5"/>
    </row>
    <row r="26" spans="1:8" x14ac:dyDescent="0.25">
      <c r="A26" s="3" t="s">
        <v>33</v>
      </c>
      <c r="B26" s="3" t="s">
        <v>15</v>
      </c>
      <c r="C26" s="7">
        <v>3.43</v>
      </c>
      <c r="D26" s="3">
        <v>2.6566000000000001</v>
      </c>
      <c r="E26" s="5">
        <f>ROUND(C26*D26,2)</f>
        <v>9.11</v>
      </c>
      <c r="F26" s="4">
        <v>0</v>
      </c>
      <c r="G26" s="5">
        <f>ROUND(E26*F26,2)</f>
        <v>0</v>
      </c>
      <c r="H26" s="5">
        <f>ROUND(E26-G26,2)</f>
        <v>9.11</v>
      </c>
    </row>
    <row r="27" spans="1:8" x14ac:dyDescent="0.25">
      <c r="A27" s="2" t="s">
        <v>38</v>
      </c>
      <c r="C27" s="5"/>
      <c r="E27" s="5"/>
    </row>
    <row r="28" spans="1:8" x14ac:dyDescent="0.25">
      <c r="A28" s="3" t="s">
        <v>36</v>
      </c>
      <c r="B28" s="3" t="s">
        <v>29</v>
      </c>
      <c r="C28" s="7">
        <v>7.19</v>
      </c>
      <c r="D28" s="3">
        <v>1</v>
      </c>
      <c r="E28" s="5">
        <f>ROUND(C28*D28,2)</f>
        <v>7.19</v>
      </c>
      <c r="F28" s="4">
        <v>0</v>
      </c>
      <c r="G28" s="5">
        <f>ROUND(E28*F28,2)</f>
        <v>0</v>
      </c>
      <c r="H28" s="5">
        <f>ROUND(E28-G28,2)</f>
        <v>7.19</v>
      </c>
    </row>
    <row r="29" spans="1:8" x14ac:dyDescent="0.25">
      <c r="A29" s="3" t="s">
        <v>33</v>
      </c>
      <c r="B29" s="3" t="s">
        <v>29</v>
      </c>
      <c r="C29" s="7">
        <v>1.31</v>
      </c>
      <c r="D29" s="3">
        <v>1</v>
      </c>
      <c r="E29" s="5">
        <f>ROUND(C29*D29,2)</f>
        <v>1.31</v>
      </c>
      <c r="F29" s="4">
        <v>0</v>
      </c>
      <c r="G29" s="5">
        <f>ROUND(E29*F29,2)</f>
        <v>0</v>
      </c>
      <c r="H29" s="5">
        <f>ROUND(E29-G29,2)</f>
        <v>1.31</v>
      </c>
    </row>
    <row r="30" spans="1:8" x14ac:dyDescent="0.25">
      <c r="A30" s="8" t="s">
        <v>39</v>
      </c>
      <c r="B30" s="8" t="s">
        <v>29</v>
      </c>
      <c r="C30" s="9">
        <v>9.65</v>
      </c>
      <c r="D30" s="8">
        <v>1</v>
      </c>
      <c r="E30" s="10">
        <f>ROUND(C30*D30,2)</f>
        <v>9.65</v>
      </c>
      <c r="F30" s="11">
        <v>0</v>
      </c>
      <c r="G30" s="10">
        <f>ROUND(E30*F30,2)</f>
        <v>0</v>
      </c>
      <c r="H30" s="10">
        <f>ROUND(E30-G30,2)</f>
        <v>9.65</v>
      </c>
    </row>
    <row r="31" spans="1:8" x14ac:dyDescent="0.25">
      <c r="A31" s="1" t="s">
        <v>40</v>
      </c>
      <c r="C31" s="5"/>
      <c r="E31" s="5">
        <f>SUM(E11:E30)</f>
        <v>232.49000000000004</v>
      </c>
      <c r="G31" s="6">
        <f>SUM(G11:G30)</f>
        <v>0</v>
      </c>
      <c r="H31" s="6">
        <f>ROUND(E31-G31,2)</f>
        <v>232.49</v>
      </c>
    </row>
    <row r="32" spans="1:8" x14ac:dyDescent="0.25">
      <c r="A32" s="1" t="s">
        <v>41</v>
      </c>
      <c r="C32" s="5"/>
      <c r="E32" s="5">
        <f>+E7-E31</f>
        <v>-232.49000000000004</v>
      </c>
      <c r="G32" s="6">
        <f>+G7-G31</f>
        <v>0</v>
      </c>
      <c r="H32" s="6">
        <f>ROUND(E32-G32,2)</f>
        <v>-232.49</v>
      </c>
    </row>
    <row r="33" spans="1:8" x14ac:dyDescent="0.25">
      <c r="A33" t="s">
        <v>9</v>
      </c>
      <c r="C33" s="5"/>
      <c r="E33" s="5"/>
    </row>
    <row r="34" spans="1:8" x14ac:dyDescent="0.25">
      <c r="A34" s="1" t="s">
        <v>42</v>
      </c>
      <c r="C34" s="5"/>
      <c r="E34" s="5"/>
    </row>
    <row r="35" spans="1:8" x14ac:dyDescent="0.25">
      <c r="A35" s="3" t="s">
        <v>36</v>
      </c>
      <c r="B35" s="3" t="s">
        <v>29</v>
      </c>
      <c r="C35" s="7">
        <v>17.79</v>
      </c>
      <c r="D35" s="3">
        <v>1</v>
      </c>
      <c r="E35" s="5">
        <f>ROUND(C35*D35,2)</f>
        <v>17.79</v>
      </c>
      <c r="F35" s="4">
        <v>0</v>
      </c>
      <c r="G35" s="5">
        <f>ROUND(E35*F35,2)</f>
        <v>0</v>
      </c>
      <c r="H35" s="5">
        <f>ROUND(E35-G35,2)</f>
        <v>17.79</v>
      </c>
    </row>
    <row r="36" spans="1:8" x14ac:dyDescent="0.25">
      <c r="A36" s="8" t="s">
        <v>33</v>
      </c>
      <c r="B36" s="8" t="s">
        <v>29</v>
      </c>
      <c r="C36" s="9">
        <v>9.83</v>
      </c>
      <c r="D36" s="8">
        <v>1</v>
      </c>
      <c r="E36" s="10">
        <f>ROUND(C36*D36,2)</f>
        <v>9.83</v>
      </c>
      <c r="F36" s="11">
        <v>0</v>
      </c>
      <c r="G36" s="10">
        <f>ROUND(E36*F36,2)</f>
        <v>0</v>
      </c>
      <c r="H36" s="10">
        <f>ROUND(E36-G36,2)</f>
        <v>9.83</v>
      </c>
    </row>
    <row r="37" spans="1:8" x14ac:dyDescent="0.25">
      <c r="A37" s="1" t="s">
        <v>43</v>
      </c>
      <c r="C37" s="5"/>
      <c r="E37" s="5">
        <f>SUM(E35:E36)</f>
        <v>27.619999999999997</v>
      </c>
      <c r="G37" s="6">
        <f>SUM(G35:G36)</f>
        <v>0</v>
      </c>
      <c r="H37" s="6">
        <f>ROUND(E37-G37,2)</f>
        <v>27.62</v>
      </c>
    </row>
    <row r="38" spans="1:8" x14ac:dyDescent="0.25">
      <c r="A38" s="1" t="s">
        <v>44</v>
      </c>
      <c r="C38" s="5"/>
      <c r="E38" s="5">
        <f>+E31+E37</f>
        <v>260.11</v>
      </c>
      <c r="G38" s="6">
        <f>+G31+G37</f>
        <v>0</v>
      </c>
      <c r="H38" s="6">
        <f>ROUND(E38-G38,2)</f>
        <v>260.11</v>
      </c>
    </row>
    <row r="39" spans="1:8" x14ac:dyDescent="0.25">
      <c r="A39" s="1" t="s">
        <v>45</v>
      </c>
      <c r="C39" s="5"/>
      <c r="E39" s="5">
        <f>+E7-E38</f>
        <v>-260.11</v>
      </c>
      <c r="G39" s="6">
        <f>+G7-G38</f>
        <v>0</v>
      </c>
      <c r="H39" s="6">
        <f>ROUND(E39-G39,2)</f>
        <v>-260.11</v>
      </c>
    </row>
    <row r="40" spans="1:8" x14ac:dyDescent="0.25">
      <c r="A40" t="s">
        <v>2</v>
      </c>
      <c r="C40" s="5"/>
      <c r="E40" s="5"/>
    </row>
    <row r="41" spans="1:8" x14ac:dyDescent="0.25">
      <c r="A41" t="s">
        <v>196</v>
      </c>
      <c r="C41" s="5"/>
      <c r="E41" s="5"/>
    </row>
    <row r="42" spans="1:8" x14ac:dyDescent="0.25">
      <c r="C42" s="5"/>
      <c r="E42" s="5"/>
    </row>
    <row r="43" spans="1:8" x14ac:dyDescent="0.25">
      <c r="A43" s="1" t="s">
        <v>46</v>
      </c>
      <c r="C43" s="5"/>
      <c r="E43" s="5"/>
    </row>
    <row r="44" spans="1:8" x14ac:dyDescent="0.25">
      <c r="A44" s="1" t="s">
        <v>47</v>
      </c>
      <c r="C44" s="5"/>
      <c r="E44" s="5"/>
    </row>
    <row r="45" spans="1:8" x14ac:dyDescent="0.25">
      <c r="A45" s="1"/>
      <c r="C45" s="5"/>
      <c r="E45" s="5"/>
    </row>
    <row r="46" spans="1:8" x14ac:dyDescent="0.25">
      <c r="A46" s="1"/>
      <c r="C46" s="5"/>
      <c r="E46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1"/>
  <sheetViews>
    <sheetView topLeftCell="A28" workbookViewId="0">
      <selection activeCell="J45" sqref="J45"/>
    </sheetView>
  </sheetViews>
  <sheetFormatPr defaultRowHeight="15" x14ac:dyDescent="0.25"/>
  <cols>
    <col min="1" max="1" width="28.7109375" customWidth="1"/>
    <col min="3" max="3" width="9.140625" style="5"/>
    <col min="4" max="4" width="10.7109375" customWidth="1"/>
    <col min="5" max="5" width="13.7109375" style="5" customWidth="1"/>
    <col min="8" max="8" width="9.7109375" bestFit="1" customWidth="1"/>
  </cols>
  <sheetData>
    <row r="1" spans="1:8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195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</row>
    <row r="9" spans="1:8" x14ac:dyDescent="0.25">
      <c r="A9" s="1" t="s">
        <v>10</v>
      </c>
    </row>
    <row r="10" spans="1:8" x14ac:dyDescent="0.25">
      <c r="A10" s="2" t="s">
        <v>11</v>
      </c>
    </row>
    <row r="11" spans="1:8" x14ac:dyDescent="0.25">
      <c r="A11" s="3" t="s">
        <v>12</v>
      </c>
      <c r="B11" s="3" t="s">
        <v>13</v>
      </c>
      <c r="C11" s="7">
        <v>32.25</v>
      </c>
      <c r="D11" s="3">
        <v>1</v>
      </c>
      <c r="E11" s="5">
        <f>ROUND(C11*D11,2)</f>
        <v>32.25</v>
      </c>
      <c r="F11" s="4">
        <v>0</v>
      </c>
      <c r="G11" s="5">
        <f>ROUND(E11*F11,2)</f>
        <v>0</v>
      </c>
      <c r="H11" s="5">
        <f>ROUND(E11-G11,2)</f>
        <v>32.25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1.3</v>
      </c>
      <c r="E12" s="5">
        <f>ROUND(C12*D12,2)</f>
        <v>33.229999999999997</v>
      </c>
      <c r="F12" s="4">
        <v>0</v>
      </c>
      <c r="G12" s="5">
        <f>ROUND(E12*F12,2)</f>
        <v>0</v>
      </c>
      <c r="H12" s="5">
        <f>ROUND(E12-G12,2)</f>
        <v>33.229999999999997</v>
      </c>
    </row>
    <row r="13" spans="1:8" x14ac:dyDescent="0.25">
      <c r="A13" s="3" t="s">
        <v>117</v>
      </c>
      <c r="B13" s="3" t="s">
        <v>15</v>
      </c>
      <c r="C13" s="7">
        <v>30.16</v>
      </c>
      <c r="D13" s="3">
        <v>2</v>
      </c>
      <c r="E13" s="5">
        <f>ROUND(C13*D13,2)</f>
        <v>60.32</v>
      </c>
      <c r="F13" s="4">
        <v>0</v>
      </c>
      <c r="G13" s="5">
        <f>ROUND(E13*F13,2)</f>
        <v>0</v>
      </c>
      <c r="H13" s="5">
        <f>ROUND(E13-G13,2)</f>
        <v>60.32</v>
      </c>
    </row>
    <row r="14" spans="1:8" x14ac:dyDescent="0.25">
      <c r="A14" s="3" t="s">
        <v>118</v>
      </c>
      <c r="B14" s="3" t="s">
        <v>21</v>
      </c>
      <c r="C14" s="7">
        <v>14.37</v>
      </c>
      <c r="D14" s="3">
        <v>1</v>
      </c>
      <c r="E14" s="5">
        <f>ROUND(C14*D14,2)</f>
        <v>14.37</v>
      </c>
      <c r="F14" s="4">
        <v>0</v>
      </c>
      <c r="G14" s="5">
        <f>ROUND(E14*F14,2)</f>
        <v>0</v>
      </c>
      <c r="H14" s="5">
        <f>ROUND(E14-G14,2)</f>
        <v>14.37</v>
      </c>
    </row>
    <row r="15" spans="1:8" x14ac:dyDescent="0.25">
      <c r="A15" s="2" t="s">
        <v>16</v>
      </c>
    </row>
    <row r="16" spans="1:8" x14ac:dyDescent="0.25">
      <c r="A16" s="3" t="s">
        <v>119</v>
      </c>
      <c r="B16" s="3" t="s">
        <v>17</v>
      </c>
      <c r="C16" s="7">
        <v>3.53</v>
      </c>
      <c r="D16" s="3">
        <v>3</v>
      </c>
      <c r="E16" s="5">
        <f>ROUND(C16*D16,2)</f>
        <v>10.59</v>
      </c>
      <c r="F16" s="4">
        <v>0</v>
      </c>
      <c r="G16" s="5">
        <f>ROUND(E16*F16,2)</f>
        <v>0</v>
      </c>
      <c r="H16" s="5">
        <f>ROUND(E16-G16,2)</f>
        <v>10.59</v>
      </c>
    </row>
    <row r="17" spans="1:8" x14ac:dyDescent="0.25">
      <c r="A17" s="3" t="s">
        <v>18</v>
      </c>
      <c r="B17" s="3" t="s">
        <v>17</v>
      </c>
      <c r="C17" s="7">
        <v>0.23</v>
      </c>
      <c r="D17" s="3">
        <v>8</v>
      </c>
      <c r="E17" s="5">
        <f>ROUND(C17*D17,2)</f>
        <v>1.84</v>
      </c>
      <c r="F17" s="4">
        <v>0</v>
      </c>
      <c r="G17" s="5">
        <f>ROUND(E17*F17,2)</f>
        <v>0</v>
      </c>
      <c r="H17" s="5">
        <f>ROUND(E17-G17,2)</f>
        <v>1.84</v>
      </c>
    </row>
    <row r="18" spans="1:8" x14ac:dyDescent="0.25">
      <c r="A18" s="2" t="s">
        <v>19</v>
      </c>
    </row>
    <row r="19" spans="1:8" x14ac:dyDescent="0.25">
      <c r="A19" s="3" t="s">
        <v>20</v>
      </c>
      <c r="B19" s="3" t="s">
        <v>21</v>
      </c>
      <c r="C19" s="7">
        <v>4.41</v>
      </c>
      <c r="D19" s="3">
        <v>20</v>
      </c>
      <c r="E19" s="5">
        <f>ROUND(C19*D19,2)</f>
        <v>88.2</v>
      </c>
      <c r="F19" s="4">
        <v>0</v>
      </c>
      <c r="G19" s="5">
        <f>ROUND(E19*F19,2)</f>
        <v>0</v>
      </c>
      <c r="H19" s="5">
        <f>ROUND(E19-G19,2)</f>
        <v>88.2</v>
      </c>
    </row>
    <row r="20" spans="1:8" x14ac:dyDescent="0.25">
      <c r="A20" s="2" t="s">
        <v>22</v>
      </c>
    </row>
    <row r="21" spans="1:8" x14ac:dyDescent="0.25">
      <c r="A21" s="3" t="s">
        <v>23</v>
      </c>
      <c r="B21" s="3" t="s">
        <v>24</v>
      </c>
      <c r="C21" s="7">
        <v>3.3</v>
      </c>
      <c r="D21" s="3">
        <v>0.3</v>
      </c>
      <c r="E21" s="5">
        <f>ROUND(C21*D21,2)</f>
        <v>0.99</v>
      </c>
      <c r="F21" s="4">
        <v>0</v>
      </c>
      <c r="G21" s="5">
        <f>ROUND(E21*F21,2)</f>
        <v>0</v>
      </c>
      <c r="H21" s="5">
        <f>ROUND(E21-G21,2)</f>
        <v>0.99</v>
      </c>
    </row>
    <row r="22" spans="1:8" x14ac:dyDescent="0.25">
      <c r="A22" s="2" t="s">
        <v>25</v>
      </c>
    </row>
    <row r="23" spans="1:8" x14ac:dyDescent="0.25">
      <c r="A23" s="3" t="s">
        <v>26</v>
      </c>
      <c r="B23" s="3" t="s">
        <v>27</v>
      </c>
      <c r="C23" s="7">
        <v>9</v>
      </c>
      <c r="D23" s="3">
        <v>1</v>
      </c>
      <c r="E23" s="5">
        <f>ROUND(C23*D23,2)</f>
        <v>9</v>
      </c>
      <c r="F23" s="4">
        <v>0</v>
      </c>
      <c r="G23" s="5">
        <f>ROUND(E23*F23,2)</f>
        <v>0</v>
      </c>
      <c r="H23" s="5">
        <f>ROUND(E23-G23,2)</f>
        <v>9</v>
      </c>
    </row>
    <row r="24" spans="1:8" x14ac:dyDescent="0.25">
      <c r="A24" s="2" t="s">
        <v>28</v>
      </c>
    </row>
    <row r="25" spans="1:8" x14ac:dyDescent="0.25">
      <c r="A25" s="3" t="s">
        <v>120</v>
      </c>
      <c r="B25" s="3" t="s">
        <v>29</v>
      </c>
      <c r="C25" s="7">
        <v>10</v>
      </c>
      <c r="D25" s="3">
        <v>0.33</v>
      </c>
      <c r="E25" s="5">
        <f>ROUND(C25*D25,2)</f>
        <v>3.3</v>
      </c>
      <c r="F25" s="4">
        <v>0</v>
      </c>
      <c r="G25" s="5">
        <f>ROUND(E25*F25,2)</f>
        <v>0</v>
      </c>
      <c r="H25" s="5">
        <f>ROUND(E25-G25,2)</f>
        <v>3.3</v>
      </c>
    </row>
    <row r="26" spans="1:8" x14ac:dyDescent="0.25">
      <c r="A26" s="2" t="s">
        <v>30</v>
      </c>
    </row>
    <row r="27" spans="1:8" x14ac:dyDescent="0.25">
      <c r="A27" s="3" t="s">
        <v>121</v>
      </c>
      <c r="B27" s="3" t="s">
        <v>31</v>
      </c>
      <c r="C27" s="7">
        <v>63.67</v>
      </c>
      <c r="D27" s="3">
        <v>2</v>
      </c>
      <c r="E27" s="5">
        <f>ROUND(C27*D27,2)</f>
        <v>127.34</v>
      </c>
      <c r="F27" s="4">
        <v>0</v>
      </c>
      <c r="G27" s="5">
        <f>ROUND(E27*F27,2)</f>
        <v>0</v>
      </c>
      <c r="H27" s="5">
        <f>ROUND(E27-G27,2)</f>
        <v>127.34</v>
      </c>
    </row>
    <row r="28" spans="1:8" x14ac:dyDescent="0.25">
      <c r="A28" s="2" t="s">
        <v>32</v>
      </c>
    </row>
    <row r="29" spans="1:8" x14ac:dyDescent="0.25">
      <c r="A29" s="3" t="s">
        <v>33</v>
      </c>
      <c r="B29" s="3" t="s">
        <v>34</v>
      </c>
      <c r="C29" s="7">
        <v>19.28</v>
      </c>
      <c r="D29" s="3">
        <v>0.89119999999999999</v>
      </c>
      <c r="E29" s="5">
        <f>ROUND(C29*D29,2)</f>
        <v>17.18</v>
      </c>
      <c r="F29" s="4">
        <v>0</v>
      </c>
      <c r="G29" s="5">
        <f>ROUND(E29*F29,2)</f>
        <v>0</v>
      </c>
      <c r="H29" s="5">
        <f>ROUND(E29-G29,2)</f>
        <v>17.18</v>
      </c>
    </row>
    <row r="30" spans="1:8" x14ac:dyDescent="0.25">
      <c r="A30" s="2" t="s">
        <v>35</v>
      </c>
    </row>
    <row r="31" spans="1:8" x14ac:dyDescent="0.25">
      <c r="A31" s="3" t="s">
        <v>36</v>
      </c>
      <c r="B31" s="3" t="s">
        <v>34</v>
      </c>
      <c r="C31" s="7">
        <v>9.06</v>
      </c>
      <c r="D31" s="3">
        <v>0.1885</v>
      </c>
      <c r="E31" s="5">
        <f>ROUND(C31*D31,2)</f>
        <v>1.71</v>
      </c>
      <c r="F31" s="4">
        <v>0</v>
      </c>
      <c r="G31" s="5">
        <f>ROUND(E31*F31,2)</f>
        <v>0</v>
      </c>
      <c r="H31" s="5">
        <f>ROUND(E31-G31,2)</f>
        <v>1.71</v>
      </c>
    </row>
    <row r="32" spans="1:8" x14ac:dyDescent="0.25">
      <c r="A32" s="2" t="s">
        <v>37</v>
      </c>
    </row>
    <row r="33" spans="1:8" x14ac:dyDescent="0.25">
      <c r="A33" s="3" t="s">
        <v>33</v>
      </c>
      <c r="B33" s="3" t="s">
        <v>15</v>
      </c>
      <c r="C33" s="7">
        <v>3.43</v>
      </c>
      <c r="D33" s="3">
        <v>3.4401999999999999</v>
      </c>
      <c r="E33" s="5">
        <f>ROUND(C33*D33,2)</f>
        <v>11.8</v>
      </c>
      <c r="F33" s="4">
        <v>0</v>
      </c>
      <c r="G33" s="5">
        <f>ROUND(E33*F33,2)</f>
        <v>0</v>
      </c>
      <c r="H33" s="5">
        <f>ROUND(E33-G33,2)</f>
        <v>11.8</v>
      </c>
    </row>
    <row r="34" spans="1:8" x14ac:dyDescent="0.25">
      <c r="A34" s="2" t="s">
        <v>38</v>
      </c>
    </row>
    <row r="35" spans="1:8" x14ac:dyDescent="0.25">
      <c r="A35" s="3" t="s">
        <v>36</v>
      </c>
      <c r="B35" s="3" t="s">
        <v>29</v>
      </c>
      <c r="C35" s="7">
        <v>8.8000000000000007</v>
      </c>
      <c r="D35" s="3">
        <v>1</v>
      </c>
      <c r="E35" s="5">
        <f>ROUND(C35*D35,2)</f>
        <v>8.8000000000000007</v>
      </c>
      <c r="F35" s="4">
        <v>0</v>
      </c>
      <c r="G35" s="5">
        <f>ROUND(E35*F35,2)</f>
        <v>0</v>
      </c>
      <c r="H35" s="5">
        <f>ROUND(E35-G35,2)</f>
        <v>8.8000000000000007</v>
      </c>
    </row>
    <row r="36" spans="1:8" x14ac:dyDescent="0.25">
      <c r="A36" s="3" t="s">
        <v>33</v>
      </c>
      <c r="B36" s="3" t="s">
        <v>29</v>
      </c>
      <c r="C36" s="7">
        <v>1.7</v>
      </c>
      <c r="D36" s="3">
        <v>1</v>
      </c>
      <c r="E36" s="5">
        <f>ROUND(C36*D36,2)</f>
        <v>1.7</v>
      </c>
      <c r="F36" s="4">
        <v>0</v>
      </c>
      <c r="G36" s="5">
        <f>ROUND(E36*F36,2)</f>
        <v>0</v>
      </c>
      <c r="H36" s="5">
        <f>ROUND(E36-G36,2)</f>
        <v>1.7</v>
      </c>
    </row>
    <row r="37" spans="1:8" x14ac:dyDescent="0.25">
      <c r="A37" s="8" t="s">
        <v>39</v>
      </c>
      <c r="B37" s="8" t="s">
        <v>29</v>
      </c>
      <c r="C37" s="9">
        <v>14.26</v>
      </c>
      <c r="D37" s="8">
        <v>1</v>
      </c>
      <c r="E37" s="10">
        <f>ROUND(C37*D37,2)</f>
        <v>14.26</v>
      </c>
      <c r="F37" s="11">
        <v>0</v>
      </c>
      <c r="G37" s="10">
        <f>ROUND(E37*F37,2)</f>
        <v>0</v>
      </c>
      <c r="H37" s="10">
        <f>ROUND(E37-G37,2)</f>
        <v>14.26</v>
      </c>
    </row>
    <row r="38" spans="1:8" x14ac:dyDescent="0.25">
      <c r="A38" s="1" t="s">
        <v>40</v>
      </c>
      <c r="E38" s="5">
        <f>SUM(E11:E37)</f>
        <v>436.88000000000005</v>
      </c>
      <c r="G38" s="6">
        <f>SUM(G11:G37)</f>
        <v>0</v>
      </c>
      <c r="H38" s="6">
        <f>ROUND(E38-G38,2)</f>
        <v>436.88</v>
      </c>
    </row>
    <row r="39" spans="1:8" x14ac:dyDescent="0.25">
      <c r="A39" s="1" t="s">
        <v>41</v>
      </c>
      <c r="E39" s="5">
        <f>+E7-E38</f>
        <v>-436.88000000000005</v>
      </c>
      <c r="G39" s="6">
        <f>+G7-G38</f>
        <v>0</v>
      </c>
      <c r="H39" s="6">
        <f>ROUND(E39-G39,2)</f>
        <v>-436.88</v>
      </c>
    </row>
    <row r="40" spans="1:8" x14ac:dyDescent="0.25">
      <c r="A40" t="s">
        <v>9</v>
      </c>
    </row>
    <row r="41" spans="1:8" x14ac:dyDescent="0.25">
      <c r="A41" s="1" t="s">
        <v>42</v>
      </c>
    </row>
    <row r="42" spans="1:8" x14ac:dyDescent="0.25">
      <c r="A42" s="3" t="s">
        <v>36</v>
      </c>
      <c r="B42" s="3" t="s">
        <v>29</v>
      </c>
      <c r="C42" s="7">
        <v>21.83</v>
      </c>
      <c r="D42" s="3">
        <v>1</v>
      </c>
      <c r="E42" s="5">
        <f>ROUND(C42*D42,2)</f>
        <v>21.83</v>
      </c>
      <c r="F42" s="4">
        <v>0</v>
      </c>
      <c r="G42" s="5">
        <f>ROUND(E42*F42,2)</f>
        <v>0</v>
      </c>
      <c r="H42" s="5">
        <f>ROUND(E42-G42,2)</f>
        <v>21.83</v>
      </c>
    </row>
    <row r="43" spans="1:8" x14ac:dyDescent="0.25">
      <c r="A43" s="8" t="s">
        <v>33</v>
      </c>
      <c r="B43" s="8" t="s">
        <v>29</v>
      </c>
      <c r="C43" s="9">
        <v>12.72</v>
      </c>
      <c r="D43" s="8">
        <v>1</v>
      </c>
      <c r="E43" s="10">
        <f>ROUND(C43*D43,2)</f>
        <v>12.72</v>
      </c>
      <c r="F43" s="11">
        <v>0</v>
      </c>
      <c r="G43" s="10">
        <f>ROUND(E43*F43,2)</f>
        <v>0</v>
      </c>
      <c r="H43" s="10">
        <f>ROUND(E43-G43,2)</f>
        <v>12.72</v>
      </c>
    </row>
    <row r="44" spans="1:8" x14ac:dyDescent="0.25">
      <c r="A44" s="1" t="s">
        <v>43</v>
      </c>
      <c r="E44" s="5">
        <f>SUM(E42:E43)</f>
        <v>34.549999999999997</v>
      </c>
      <c r="G44" s="6">
        <f>SUM(G42:G43)</f>
        <v>0</v>
      </c>
      <c r="H44" s="6">
        <f>ROUND(E44-G44,2)</f>
        <v>34.549999999999997</v>
      </c>
    </row>
    <row r="45" spans="1:8" x14ac:dyDescent="0.25">
      <c r="A45" s="1" t="s">
        <v>44</v>
      </c>
      <c r="E45" s="5">
        <f>+E38+E44</f>
        <v>471.43000000000006</v>
      </c>
      <c r="G45" s="6">
        <f>+G38+G44</f>
        <v>0</v>
      </c>
      <c r="H45" s="6">
        <f>ROUND(E45-G45,2)</f>
        <v>471.43</v>
      </c>
    </row>
    <row r="46" spans="1:8" x14ac:dyDescent="0.25">
      <c r="A46" s="1" t="s">
        <v>45</v>
      </c>
      <c r="E46" s="5">
        <f>+E7-E45</f>
        <v>-471.43000000000006</v>
      </c>
      <c r="G46" s="6">
        <f>+G7-G45</f>
        <v>0</v>
      </c>
      <c r="H46" s="6">
        <f>ROUND(E46-G46,2)</f>
        <v>-471.43</v>
      </c>
    </row>
    <row r="47" spans="1:8" x14ac:dyDescent="0.25">
      <c r="A47" t="s">
        <v>2</v>
      </c>
    </row>
    <row r="48" spans="1:8" x14ac:dyDescent="0.25">
      <c r="A48" t="s">
        <v>196</v>
      </c>
    </row>
    <row r="50" spans="1:1" x14ac:dyDescent="0.25">
      <c r="A50" s="1" t="s">
        <v>46</v>
      </c>
    </row>
    <row r="51" spans="1:1" x14ac:dyDescent="0.25">
      <c r="A51" s="1" t="s">
        <v>47</v>
      </c>
    </row>
  </sheetData>
  <mergeCells count="4">
    <mergeCell ref="A1:H1"/>
    <mergeCell ref="A2:H2"/>
    <mergeCell ref="A3:H3"/>
    <mergeCell ref="F4:G4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709D-A96B-4424-8A69-C459899AE47E}">
  <dimension ref="A1:H44"/>
  <sheetViews>
    <sheetView workbookViewId="0">
      <selection activeCell="L25" sqref="L25"/>
    </sheetView>
  </sheetViews>
  <sheetFormatPr defaultRowHeight="15" x14ac:dyDescent="0.25"/>
  <cols>
    <col min="1" max="1" width="24.42578125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96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165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202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0.55000000000000004</v>
      </c>
      <c r="E13" s="5">
        <f>ROUND(C13*D13,2)</f>
        <v>14.89</v>
      </c>
      <c r="F13" s="4">
        <v>0</v>
      </c>
      <c r="G13" s="5">
        <f>ROUND(E13*F13,2)</f>
        <v>0</v>
      </c>
      <c r="H13" s="5">
        <f>ROUND(E13-G13,2)</f>
        <v>14.89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87</v>
      </c>
      <c r="B15" s="3" t="s">
        <v>21</v>
      </c>
      <c r="C15" s="7">
        <v>2.7</v>
      </c>
      <c r="D15" s="3">
        <v>20</v>
      </c>
      <c r="E15" s="5">
        <f>ROUND(C15*D15,2)</f>
        <v>54</v>
      </c>
      <c r="F15" s="4">
        <v>0</v>
      </c>
      <c r="G15" s="5">
        <f>ROUND(E15*F15,2)</f>
        <v>0</v>
      </c>
      <c r="H15" s="5">
        <f>ROUND(E15-G15,2)</f>
        <v>54</v>
      </c>
    </row>
    <row r="16" spans="1:8" x14ac:dyDescent="0.25">
      <c r="A16" s="3" t="s">
        <v>163</v>
      </c>
      <c r="B16" s="3" t="s">
        <v>21</v>
      </c>
      <c r="C16" s="7">
        <v>3.4</v>
      </c>
      <c r="D16" s="3">
        <v>3</v>
      </c>
      <c r="E16" s="5">
        <f>ROUND(C16*D16,2)</f>
        <v>10.199999999999999</v>
      </c>
      <c r="F16" s="4">
        <v>0</v>
      </c>
      <c r="G16" s="5">
        <f>ROUND(E16*F16,2)</f>
        <v>0</v>
      </c>
      <c r="H16" s="5">
        <f>ROUND(E16-G16,2)</f>
        <v>10.199999999999999</v>
      </c>
    </row>
    <row r="17" spans="1:8" x14ac:dyDescent="0.25">
      <c r="A17" s="2" t="s">
        <v>25</v>
      </c>
      <c r="C17" s="5"/>
      <c r="E17" s="5"/>
    </row>
    <row r="18" spans="1:8" x14ac:dyDescent="0.25">
      <c r="A18" s="3" t="s">
        <v>26</v>
      </c>
      <c r="B18" s="3" t="s">
        <v>27</v>
      </c>
      <c r="C18" s="7">
        <v>9</v>
      </c>
      <c r="D18" s="3">
        <v>3</v>
      </c>
      <c r="E18" s="5">
        <f>ROUND(C18*D18,2)</f>
        <v>27</v>
      </c>
      <c r="F18" s="4">
        <v>0</v>
      </c>
      <c r="G18" s="5">
        <f>ROUND(E18*F18,2)</f>
        <v>0</v>
      </c>
      <c r="H18" s="5">
        <f>ROUND(E18-G18,2)</f>
        <v>27</v>
      </c>
    </row>
    <row r="19" spans="1:8" x14ac:dyDescent="0.25">
      <c r="A19" s="2" t="s">
        <v>28</v>
      </c>
      <c r="C19" s="5"/>
      <c r="E19" s="5"/>
    </row>
    <row r="20" spans="1:8" x14ac:dyDescent="0.25">
      <c r="A20" s="3" t="s">
        <v>120</v>
      </c>
      <c r="B20" s="3" t="s">
        <v>29</v>
      </c>
      <c r="C20" s="7">
        <v>10</v>
      </c>
      <c r="D20" s="3">
        <v>0.33</v>
      </c>
      <c r="E20" s="5">
        <f>ROUND(C20*D20,2)</f>
        <v>3.3</v>
      </c>
      <c r="F20" s="4">
        <v>0</v>
      </c>
      <c r="G20" s="5">
        <f>ROUND(E20*F20,2)</f>
        <v>0</v>
      </c>
      <c r="H20" s="5">
        <f>ROUND(E20-G20,2)</f>
        <v>3.3</v>
      </c>
    </row>
    <row r="21" spans="1:8" x14ac:dyDescent="0.25">
      <c r="A21" s="2" t="s">
        <v>32</v>
      </c>
      <c r="C21" s="5"/>
      <c r="E21" s="5"/>
    </row>
    <row r="22" spans="1:8" x14ac:dyDescent="0.25">
      <c r="A22" s="3" t="s">
        <v>33</v>
      </c>
      <c r="B22" s="3" t="s">
        <v>34</v>
      </c>
      <c r="C22" s="7">
        <v>19.28</v>
      </c>
      <c r="D22" s="3">
        <v>0.68820000000000003</v>
      </c>
      <c r="E22" s="5">
        <f>ROUND(C22*D22,2)</f>
        <v>13.27</v>
      </c>
      <c r="F22" s="4">
        <v>0</v>
      </c>
      <c r="G22" s="5">
        <f>ROUND(E22*F22,2)</f>
        <v>0</v>
      </c>
      <c r="H22" s="5">
        <f>ROUND(E22-G22,2)</f>
        <v>13.27</v>
      </c>
    </row>
    <row r="23" spans="1:8" x14ac:dyDescent="0.25">
      <c r="A23" s="2" t="s">
        <v>35</v>
      </c>
      <c r="C23" s="5"/>
      <c r="E23" s="5"/>
    </row>
    <row r="24" spans="1:8" x14ac:dyDescent="0.25">
      <c r="A24" s="3" t="s">
        <v>36</v>
      </c>
      <c r="B24" s="3" t="s">
        <v>34</v>
      </c>
      <c r="C24" s="7">
        <v>9.06</v>
      </c>
      <c r="D24" s="3">
        <v>0.15709999999999999</v>
      </c>
      <c r="E24" s="5">
        <f>ROUND(C24*D24,2)</f>
        <v>1.42</v>
      </c>
      <c r="F24" s="4">
        <v>0</v>
      </c>
      <c r="G24" s="5">
        <f>ROUND(E24*F24,2)</f>
        <v>0</v>
      </c>
      <c r="H24" s="5">
        <f>ROUND(E24-G24,2)</f>
        <v>1.42</v>
      </c>
    </row>
    <row r="25" spans="1:8" x14ac:dyDescent="0.25">
      <c r="A25" s="2" t="s">
        <v>37</v>
      </c>
      <c r="C25" s="5"/>
      <c r="E25" s="5"/>
    </row>
    <row r="26" spans="1:8" x14ac:dyDescent="0.25">
      <c r="A26" s="3" t="s">
        <v>33</v>
      </c>
      <c r="B26" s="3" t="s">
        <v>15</v>
      </c>
      <c r="C26" s="7">
        <v>3.43</v>
      </c>
      <c r="D26" s="3">
        <v>2.6566000000000001</v>
      </c>
      <c r="E26" s="5">
        <f>ROUND(C26*D26,2)</f>
        <v>9.11</v>
      </c>
      <c r="F26" s="4">
        <v>0</v>
      </c>
      <c r="G26" s="5">
        <f>ROUND(E26*F26,2)</f>
        <v>0</v>
      </c>
      <c r="H26" s="5">
        <f>ROUND(E26-G26,2)</f>
        <v>9.11</v>
      </c>
    </row>
    <row r="27" spans="1:8" x14ac:dyDescent="0.25">
      <c r="A27" s="2" t="s">
        <v>38</v>
      </c>
      <c r="C27" s="5"/>
      <c r="E27" s="5"/>
    </row>
    <row r="28" spans="1:8" x14ac:dyDescent="0.25">
      <c r="A28" s="3" t="s">
        <v>36</v>
      </c>
      <c r="B28" s="3" t="s">
        <v>29</v>
      </c>
      <c r="C28" s="7">
        <v>7.19</v>
      </c>
      <c r="D28" s="3">
        <v>1</v>
      </c>
      <c r="E28" s="5">
        <f>ROUND(C28*D28,2)</f>
        <v>7.19</v>
      </c>
      <c r="F28" s="4">
        <v>0</v>
      </c>
      <c r="G28" s="5">
        <f>ROUND(E28*F28,2)</f>
        <v>0</v>
      </c>
      <c r="H28" s="5">
        <f>ROUND(E28-G28,2)</f>
        <v>7.19</v>
      </c>
    </row>
    <row r="29" spans="1:8" x14ac:dyDescent="0.25">
      <c r="A29" s="3" t="s">
        <v>33</v>
      </c>
      <c r="B29" s="3" t="s">
        <v>29</v>
      </c>
      <c r="C29" s="7">
        <v>1.31</v>
      </c>
      <c r="D29" s="3">
        <v>1</v>
      </c>
      <c r="E29" s="5">
        <f>ROUND(C29*D29,2)</f>
        <v>1.31</v>
      </c>
      <c r="F29" s="4">
        <v>0</v>
      </c>
      <c r="G29" s="5">
        <f>ROUND(E29*F29,2)</f>
        <v>0</v>
      </c>
      <c r="H29" s="5">
        <f>ROUND(E29-G29,2)</f>
        <v>1.31</v>
      </c>
    </row>
    <row r="30" spans="1:8" x14ac:dyDescent="0.25">
      <c r="A30" s="8" t="s">
        <v>39</v>
      </c>
      <c r="B30" s="8" t="s">
        <v>29</v>
      </c>
      <c r="C30" s="9">
        <v>9.32</v>
      </c>
      <c r="D30" s="8">
        <v>1</v>
      </c>
      <c r="E30" s="10">
        <f>ROUND(C30*D30,2)</f>
        <v>9.32</v>
      </c>
      <c r="F30" s="11">
        <v>0</v>
      </c>
      <c r="G30" s="10">
        <f>ROUND(E30*F30,2)</f>
        <v>0</v>
      </c>
      <c r="H30" s="10">
        <f>ROUND(E30-G30,2)</f>
        <v>9.32</v>
      </c>
    </row>
    <row r="31" spans="1:8" x14ac:dyDescent="0.25">
      <c r="A31" s="1" t="s">
        <v>40</v>
      </c>
      <c r="C31" s="5"/>
      <c r="E31" s="5">
        <f>SUM(E11:E30)</f>
        <v>224.95</v>
      </c>
      <c r="G31" s="6">
        <f>SUM(G11:G30)</f>
        <v>0</v>
      </c>
      <c r="H31" s="6">
        <f>ROUND(E31-G31,2)</f>
        <v>224.95</v>
      </c>
    </row>
    <row r="32" spans="1:8" x14ac:dyDescent="0.25">
      <c r="A32" s="1" t="s">
        <v>41</v>
      </c>
      <c r="C32" s="5"/>
      <c r="E32" s="5">
        <f>+E7-E31</f>
        <v>-224.95</v>
      </c>
      <c r="G32" s="6">
        <f>+G7-G31</f>
        <v>0</v>
      </c>
      <c r="H32" s="6">
        <f>ROUND(E32-G32,2)</f>
        <v>-224.95</v>
      </c>
    </row>
    <row r="33" spans="1:8" x14ac:dyDescent="0.25">
      <c r="A33" t="s">
        <v>9</v>
      </c>
      <c r="C33" s="5"/>
      <c r="E33" s="5"/>
    </row>
    <row r="34" spans="1:8" x14ac:dyDescent="0.25">
      <c r="A34" s="1" t="s">
        <v>42</v>
      </c>
      <c r="C34" s="5"/>
      <c r="E34" s="5"/>
    </row>
    <row r="35" spans="1:8" x14ac:dyDescent="0.25">
      <c r="A35" s="3" t="s">
        <v>36</v>
      </c>
      <c r="B35" s="3" t="s">
        <v>29</v>
      </c>
      <c r="C35" s="7">
        <v>17.79</v>
      </c>
      <c r="D35" s="3">
        <v>1</v>
      </c>
      <c r="E35" s="5">
        <f>ROUND(C35*D35,2)</f>
        <v>17.79</v>
      </c>
      <c r="F35" s="4">
        <v>0</v>
      </c>
      <c r="G35" s="5">
        <f>ROUND(E35*F35,2)</f>
        <v>0</v>
      </c>
      <c r="H35" s="5">
        <f>ROUND(E35-G35,2)</f>
        <v>17.79</v>
      </c>
    </row>
    <row r="36" spans="1:8" x14ac:dyDescent="0.25">
      <c r="A36" s="8" t="s">
        <v>33</v>
      </c>
      <c r="B36" s="8" t="s">
        <v>29</v>
      </c>
      <c r="C36" s="9">
        <v>9.83</v>
      </c>
      <c r="D36" s="8">
        <v>1</v>
      </c>
      <c r="E36" s="10">
        <f>ROUND(C36*D36,2)</f>
        <v>9.83</v>
      </c>
      <c r="F36" s="11">
        <v>0</v>
      </c>
      <c r="G36" s="10">
        <f>ROUND(E36*F36,2)</f>
        <v>0</v>
      </c>
      <c r="H36" s="10">
        <f>ROUND(E36-G36,2)</f>
        <v>9.83</v>
      </c>
    </row>
    <row r="37" spans="1:8" x14ac:dyDescent="0.25">
      <c r="A37" s="1" t="s">
        <v>43</v>
      </c>
      <c r="C37" s="5"/>
      <c r="E37" s="5">
        <f>SUM(E35:E36)</f>
        <v>27.619999999999997</v>
      </c>
      <c r="G37" s="6">
        <f>SUM(G35:G36)</f>
        <v>0</v>
      </c>
      <c r="H37" s="6">
        <f>ROUND(E37-G37,2)</f>
        <v>27.62</v>
      </c>
    </row>
    <row r="38" spans="1:8" x14ac:dyDescent="0.25">
      <c r="A38" s="1" t="s">
        <v>44</v>
      </c>
      <c r="C38" s="5"/>
      <c r="E38" s="5">
        <f>+E31+E37</f>
        <v>252.57</v>
      </c>
      <c r="G38" s="6">
        <f>+G31+G37</f>
        <v>0</v>
      </c>
      <c r="H38" s="6">
        <f>ROUND(E38-G38,2)</f>
        <v>252.57</v>
      </c>
    </row>
    <row r="39" spans="1:8" x14ac:dyDescent="0.25">
      <c r="A39" s="1" t="s">
        <v>45</v>
      </c>
      <c r="C39" s="5"/>
      <c r="E39" s="5">
        <f>+E7-E38</f>
        <v>-252.57</v>
      </c>
      <c r="G39" s="6">
        <f>+G7-G38</f>
        <v>0</v>
      </c>
      <c r="H39" s="6">
        <f>ROUND(E39-G39,2)</f>
        <v>-252.57</v>
      </c>
    </row>
    <row r="40" spans="1:8" x14ac:dyDescent="0.25">
      <c r="A40" t="s">
        <v>2</v>
      </c>
      <c r="C40" s="5"/>
      <c r="E40" s="5"/>
    </row>
    <row r="41" spans="1:8" x14ac:dyDescent="0.25">
      <c r="A41" t="s">
        <v>196</v>
      </c>
      <c r="C41" s="5"/>
      <c r="E41" s="5"/>
    </row>
    <row r="42" spans="1:8" x14ac:dyDescent="0.25">
      <c r="C42" s="5"/>
      <c r="E42" s="5"/>
    </row>
    <row r="43" spans="1:8" x14ac:dyDescent="0.25">
      <c r="A43" s="1" t="s">
        <v>46</v>
      </c>
      <c r="C43" s="5"/>
      <c r="E43" s="5"/>
    </row>
    <row r="44" spans="1:8" x14ac:dyDescent="0.25">
      <c r="A44" s="1" t="s">
        <v>47</v>
      </c>
      <c r="C44" s="5"/>
      <c r="E44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H48"/>
  <sheetViews>
    <sheetView workbookViewId="0">
      <selection activeCell="J16" sqref="J16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98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133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203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0.55000000000000004</v>
      </c>
      <c r="E11" s="5">
        <f>ROUND(C11*D11,2)</f>
        <v>14.89</v>
      </c>
      <c r="F11" s="4">
        <v>0</v>
      </c>
      <c r="G11" s="5">
        <f>ROUND(E11*F11,2)</f>
        <v>0</v>
      </c>
      <c r="H11" s="5">
        <f>ROUND(E11-G11,2)</f>
        <v>14.89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2.5</v>
      </c>
      <c r="E15" s="5">
        <f>ROUND(C15*D15,2)</f>
        <v>4.88</v>
      </c>
      <c r="F15" s="4">
        <v>0</v>
      </c>
      <c r="G15" s="5">
        <f>ROUND(E15*F15,2)</f>
        <v>0</v>
      </c>
      <c r="H15" s="5">
        <f>ROUND(E15-G15,2)</f>
        <v>4.88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87</v>
      </c>
      <c r="B17" s="3" t="s">
        <v>21</v>
      </c>
      <c r="C17" s="7">
        <v>2.7</v>
      </c>
      <c r="D17" s="3">
        <v>20</v>
      </c>
      <c r="E17" s="5">
        <f>ROUND(C17*D17,2)</f>
        <v>54</v>
      </c>
      <c r="F17" s="4">
        <v>0</v>
      </c>
      <c r="G17" s="5">
        <f>ROUND(E17*F17,2)</f>
        <v>0</v>
      </c>
      <c r="H17" s="5">
        <f>ROUND(E17-G17,2)</f>
        <v>54</v>
      </c>
    </row>
    <row r="18" spans="1:8" x14ac:dyDescent="0.25">
      <c r="A18" s="3" t="s">
        <v>78</v>
      </c>
      <c r="B18" s="3" t="s">
        <v>21</v>
      </c>
      <c r="C18" s="7">
        <v>5.35</v>
      </c>
      <c r="D18" s="3">
        <v>3</v>
      </c>
      <c r="E18" s="5">
        <f>ROUND(C18*D18,2)</f>
        <v>16.05</v>
      </c>
      <c r="F18" s="4">
        <v>0</v>
      </c>
      <c r="G18" s="5">
        <f>ROUND(E18*F18,2)</f>
        <v>0</v>
      </c>
      <c r="H18" s="5">
        <f>ROUND(E18-G18,2)</f>
        <v>16.05</v>
      </c>
    </row>
    <row r="19" spans="1:8" x14ac:dyDescent="0.25">
      <c r="A19" s="2" t="s">
        <v>25</v>
      </c>
      <c r="C19" s="5"/>
      <c r="E19" s="5"/>
    </row>
    <row r="20" spans="1:8" x14ac:dyDescent="0.25">
      <c r="A20" s="3" t="s">
        <v>26</v>
      </c>
      <c r="B20" s="3" t="s">
        <v>27</v>
      </c>
      <c r="C20" s="7">
        <v>9</v>
      </c>
      <c r="D20" s="3">
        <v>2</v>
      </c>
      <c r="E20" s="5">
        <f>ROUND(C20*D20,2)</f>
        <v>18</v>
      </c>
      <c r="F20" s="4">
        <v>0</v>
      </c>
      <c r="G20" s="5">
        <f>ROUND(E20*F20,2)</f>
        <v>0</v>
      </c>
      <c r="H20" s="5">
        <f>ROUND(E20-G20,2)</f>
        <v>18</v>
      </c>
    </row>
    <row r="21" spans="1:8" x14ac:dyDescent="0.25">
      <c r="A21" s="2" t="s">
        <v>28</v>
      </c>
      <c r="C21" s="5"/>
      <c r="E21" s="5"/>
    </row>
    <row r="22" spans="1:8" x14ac:dyDescent="0.25">
      <c r="A22" s="3" t="s">
        <v>120</v>
      </c>
      <c r="B22" s="3" t="s">
        <v>29</v>
      </c>
      <c r="C22" s="7">
        <v>10</v>
      </c>
      <c r="D22" s="3">
        <v>0.33</v>
      </c>
      <c r="E22" s="5">
        <f>ROUND(C22*D22,2)</f>
        <v>3.3</v>
      </c>
      <c r="F22" s="4">
        <v>0</v>
      </c>
      <c r="G22" s="5">
        <f>ROUND(E22*F22,2)</f>
        <v>0</v>
      </c>
      <c r="H22" s="5">
        <f>ROUND(E22-G22,2)</f>
        <v>3.3</v>
      </c>
    </row>
    <row r="23" spans="1:8" x14ac:dyDescent="0.25">
      <c r="A23" s="2" t="s">
        <v>32</v>
      </c>
      <c r="C23" s="5"/>
      <c r="E23" s="5"/>
    </row>
    <row r="24" spans="1:8" x14ac:dyDescent="0.25">
      <c r="A24" s="3" t="s">
        <v>33</v>
      </c>
      <c r="B24" s="3" t="s">
        <v>34</v>
      </c>
      <c r="C24" s="7">
        <v>19.28</v>
      </c>
      <c r="D24" s="3">
        <v>0.2591</v>
      </c>
      <c r="E24" s="5">
        <f>ROUND(C24*D24,2)</f>
        <v>5</v>
      </c>
      <c r="F24" s="4">
        <v>0</v>
      </c>
      <c r="G24" s="5">
        <f>ROUND(E24*F24,2)</f>
        <v>0</v>
      </c>
      <c r="H24" s="5">
        <f>ROUND(E24-G24,2)</f>
        <v>5</v>
      </c>
    </row>
    <row r="25" spans="1:8" x14ac:dyDescent="0.25">
      <c r="A25" s="2" t="s">
        <v>35</v>
      </c>
      <c r="C25" s="5"/>
      <c r="E25" s="5"/>
    </row>
    <row r="26" spans="1:8" x14ac:dyDescent="0.25">
      <c r="A26" s="3" t="s">
        <v>36</v>
      </c>
      <c r="B26" s="3" t="s">
        <v>34</v>
      </c>
      <c r="C26" s="7">
        <v>9.06</v>
      </c>
      <c r="D26" s="3">
        <v>0.2278</v>
      </c>
      <c r="E26" s="5">
        <f>ROUND(C26*D26,2)</f>
        <v>2.06</v>
      </c>
      <c r="F26" s="4">
        <v>0</v>
      </c>
      <c r="G26" s="5">
        <f>ROUND(E26*F26,2)</f>
        <v>0</v>
      </c>
      <c r="H26" s="5">
        <f>ROUND(E26-G26,2)</f>
        <v>2.06</v>
      </c>
    </row>
    <row r="27" spans="1:8" x14ac:dyDescent="0.25">
      <c r="A27" s="2" t="s">
        <v>37</v>
      </c>
      <c r="C27" s="5"/>
      <c r="E27" s="5"/>
    </row>
    <row r="28" spans="1:8" x14ac:dyDescent="0.25">
      <c r="A28" s="3" t="s">
        <v>33</v>
      </c>
      <c r="B28" s="3" t="s">
        <v>15</v>
      </c>
      <c r="C28" s="7">
        <v>3.43</v>
      </c>
      <c r="D28" s="3">
        <v>1.0003</v>
      </c>
      <c r="E28" s="5">
        <f>ROUND(C28*D28,2)</f>
        <v>3.43</v>
      </c>
      <c r="F28" s="4">
        <v>0</v>
      </c>
      <c r="G28" s="5">
        <f>ROUND(E28*F28,2)</f>
        <v>0</v>
      </c>
      <c r="H28" s="5">
        <f>ROUND(E28-G28,2)</f>
        <v>3.43</v>
      </c>
    </row>
    <row r="29" spans="1:8" x14ac:dyDescent="0.25">
      <c r="A29" s="2" t="s">
        <v>38</v>
      </c>
      <c r="C29" s="5"/>
      <c r="E29" s="5"/>
    </row>
    <row r="30" spans="1:8" x14ac:dyDescent="0.25">
      <c r="A30" s="3" t="s">
        <v>36</v>
      </c>
      <c r="B30" s="3" t="s">
        <v>29</v>
      </c>
      <c r="C30" s="7">
        <v>4.87</v>
      </c>
      <c r="D30" s="3">
        <v>1</v>
      </c>
      <c r="E30" s="5">
        <f>ROUND(C30*D30,2)</f>
        <v>4.87</v>
      </c>
      <c r="F30" s="4">
        <v>0</v>
      </c>
      <c r="G30" s="5">
        <f>ROUND(E30*F30,2)</f>
        <v>0</v>
      </c>
      <c r="H30" s="5">
        <f>ROUND(E30-G30,2)</f>
        <v>4.87</v>
      </c>
    </row>
    <row r="31" spans="1:8" x14ac:dyDescent="0.25">
      <c r="A31" s="3" t="s">
        <v>33</v>
      </c>
      <c r="B31" s="3" t="s">
        <v>29</v>
      </c>
      <c r="C31" s="7">
        <v>0.49</v>
      </c>
      <c r="D31" s="3">
        <v>1</v>
      </c>
      <c r="E31" s="5">
        <f>ROUND(C31*D31,2)</f>
        <v>0.49</v>
      </c>
      <c r="F31" s="4">
        <v>0</v>
      </c>
      <c r="G31" s="5">
        <f>ROUND(E31*F31,2)</f>
        <v>0</v>
      </c>
      <c r="H31" s="5">
        <f>ROUND(E31-G31,2)</f>
        <v>0.49</v>
      </c>
    </row>
    <row r="32" spans="1:8" x14ac:dyDescent="0.25">
      <c r="A32" s="8" t="s">
        <v>39</v>
      </c>
      <c r="B32" s="8" t="s">
        <v>29</v>
      </c>
      <c r="C32" s="9">
        <v>8.75</v>
      </c>
      <c r="D32" s="8">
        <v>1</v>
      </c>
      <c r="E32" s="10">
        <f>ROUND(C32*D32,2)</f>
        <v>8.75</v>
      </c>
      <c r="F32" s="11">
        <v>0</v>
      </c>
      <c r="G32" s="10">
        <f>ROUND(E32*F32,2)</f>
        <v>0</v>
      </c>
      <c r="H32" s="10">
        <f>ROUND(E32-G32,2)</f>
        <v>8.75</v>
      </c>
    </row>
    <row r="33" spans="1:8" x14ac:dyDescent="0.25">
      <c r="A33" s="1" t="s">
        <v>40</v>
      </c>
      <c r="C33" s="5"/>
      <c r="E33" s="5">
        <f>SUM(E11:E32)</f>
        <v>209.66000000000003</v>
      </c>
      <c r="G33" s="6">
        <f>SUM(G11:G32)</f>
        <v>0</v>
      </c>
      <c r="H33" s="6">
        <f>ROUND(E33-G33,2)</f>
        <v>209.66</v>
      </c>
    </row>
    <row r="34" spans="1:8" x14ac:dyDescent="0.25">
      <c r="A34" s="1" t="s">
        <v>41</v>
      </c>
      <c r="C34" s="5"/>
      <c r="E34" s="5">
        <f>+E7-E33</f>
        <v>-209.66000000000003</v>
      </c>
      <c r="G34" s="6">
        <f>+G7-G33</f>
        <v>0</v>
      </c>
      <c r="H34" s="6">
        <f>ROUND(E34-G34,2)</f>
        <v>-209.66</v>
      </c>
    </row>
    <row r="35" spans="1:8" x14ac:dyDescent="0.25">
      <c r="A35" t="s">
        <v>9</v>
      </c>
      <c r="C35" s="5"/>
      <c r="E35" s="5"/>
    </row>
    <row r="36" spans="1:8" x14ac:dyDescent="0.25">
      <c r="A36" s="1" t="s">
        <v>42</v>
      </c>
      <c r="C36" s="5"/>
      <c r="E36" s="5"/>
    </row>
    <row r="37" spans="1:8" x14ac:dyDescent="0.25">
      <c r="A37" s="3" t="s">
        <v>36</v>
      </c>
      <c r="B37" s="3" t="s">
        <v>29</v>
      </c>
      <c r="C37" s="7">
        <v>11.6</v>
      </c>
      <c r="D37" s="3">
        <v>1</v>
      </c>
      <c r="E37" s="5">
        <f>ROUND(C37*D37,2)</f>
        <v>11.6</v>
      </c>
      <c r="F37" s="4">
        <v>0</v>
      </c>
      <c r="G37" s="5">
        <f>ROUND(E37*F37,2)</f>
        <v>0</v>
      </c>
      <c r="H37" s="5">
        <f>ROUND(E37-G37,2)</f>
        <v>11.6</v>
      </c>
    </row>
    <row r="38" spans="1:8" x14ac:dyDescent="0.25">
      <c r="A38" s="8" t="s">
        <v>33</v>
      </c>
      <c r="B38" s="8" t="s">
        <v>29</v>
      </c>
      <c r="C38" s="9">
        <v>3.69</v>
      </c>
      <c r="D38" s="8">
        <v>1</v>
      </c>
      <c r="E38" s="10">
        <f>ROUND(C38*D38,2)</f>
        <v>3.69</v>
      </c>
      <c r="F38" s="11">
        <v>0</v>
      </c>
      <c r="G38" s="10">
        <f>ROUND(E38*F38,2)</f>
        <v>0</v>
      </c>
      <c r="H38" s="10">
        <f>ROUND(E38-G38,2)</f>
        <v>3.69</v>
      </c>
    </row>
    <row r="39" spans="1:8" x14ac:dyDescent="0.25">
      <c r="A39" s="1" t="s">
        <v>43</v>
      </c>
      <c r="C39" s="5"/>
      <c r="E39" s="5">
        <f>SUM(E37:E38)</f>
        <v>15.29</v>
      </c>
      <c r="G39" s="6">
        <f>SUM(G37:G38)</f>
        <v>0</v>
      </c>
      <c r="H39" s="6">
        <f>ROUND(E39-G39,2)</f>
        <v>15.29</v>
      </c>
    </row>
    <row r="40" spans="1:8" x14ac:dyDescent="0.25">
      <c r="A40" s="1" t="s">
        <v>44</v>
      </c>
      <c r="C40" s="5"/>
      <c r="E40" s="5">
        <f>+E33+E39</f>
        <v>224.95000000000002</v>
      </c>
      <c r="G40" s="6">
        <f>+G33+G39</f>
        <v>0</v>
      </c>
      <c r="H40" s="6">
        <f>ROUND(E40-G40,2)</f>
        <v>224.95</v>
      </c>
    </row>
    <row r="41" spans="1:8" x14ac:dyDescent="0.25">
      <c r="A41" s="1" t="s">
        <v>45</v>
      </c>
      <c r="C41" s="5"/>
      <c r="E41" s="5">
        <f>+E7-E40</f>
        <v>-224.95000000000002</v>
      </c>
      <c r="G41" s="6">
        <f>+G7-G40</f>
        <v>0</v>
      </c>
      <c r="H41" s="6">
        <f>ROUND(E41-G41,2)</f>
        <v>-224.95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C44" s="5"/>
      <c r="E44" s="5"/>
    </row>
    <row r="45" spans="1:8" x14ac:dyDescent="0.25">
      <c r="A45" s="1" t="s">
        <v>46</v>
      </c>
      <c r="C45" s="5"/>
      <c r="E45" s="5"/>
    </row>
    <row r="46" spans="1:8" x14ac:dyDescent="0.25">
      <c r="A46" s="1" t="s">
        <v>47</v>
      </c>
      <c r="C46" s="5"/>
      <c r="E46" s="5"/>
    </row>
    <row r="47" spans="1:8" x14ac:dyDescent="0.25">
      <c r="A47" s="1"/>
      <c r="C47" s="5"/>
      <c r="E47" s="5"/>
    </row>
    <row r="48" spans="1:8" x14ac:dyDescent="0.25">
      <c r="A48" s="1"/>
      <c r="C48" s="5"/>
      <c r="E4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BC40-23FA-4E02-ADC1-10C8AC9F66ED}">
  <dimension ref="A1:H46"/>
  <sheetViews>
    <sheetView workbookViewId="0">
      <selection activeCell="K15" sqref="K15"/>
    </sheetView>
  </sheetViews>
  <sheetFormatPr defaultRowHeight="15" x14ac:dyDescent="0.25"/>
  <cols>
    <col min="1" max="1" width="26.7109375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99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165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204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0.55000000000000004</v>
      </c>
      <c r="E11" s="5">
        <f>ROUND(C11*D11,2)</f>
        <v>14.89</v>
      </c>
      <c r="F11" s="4">
        <v>0</v>
      </c>
      <c r="G11" s="5">
        <f>ROUND(E11*F11,2)</f>
        <v>0</v>
      </c>
      <c r="H11" s="5">
        <f>ROUND(E11-G11,2)</f>
        <v>14.89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2.5</v>
      </c>
      <c r="E15" s="5">
        <f>ROUND(C15*D15,2)</f>
        <v>4.88</v>
      </c>
      <c r="F15" s="4">
        <v>0</v>
      </c>
      <c r="G15" s="5">
        <f>ROUND(E15*F15,2)</f>
        <v>0</v>
      </c>
      <c r="H15" s="5">
        <f>ROUND(E15-G15,2)</f>
        <v>4.88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87</v>
      </c>
      <c r="B17" s="3" t="s">
        <v>21</v>
      </c>
      <c r="C17" s="7">
        <v>2.7</v>
      </c>
      <c r="D17" s="3">
        <v>20</v>
      </c>
      <c r="E17" s="5">
        <f>ROUND(C17*D17,2)</f>
        <v>54</v>
      </c>
      <c r="F17" s="4">
        <v>0</v>
      </c>
      <c r="G17" s="5">
        <f>ROUND(E17*F17,2)</f>
        <v>0</v>
      </c>
      <c r="H17" s="5">
        <f>ROUND(E17-G17,2)</f>
        <v>54</v>
      </c>
    </row>
    <row r="18" spans="1:8" x14ac:dyDescent="0.25">
      <c r="A18" s="3" t="s">
        <v>163</v>
      </c>
      <c r="B18" s="3" t="s">
        <v>21</v>
      </c>
      <c r="C18" s="7">
        <v>3.4</v>
      </c>
      <c r="D18" s="3">
        <v>3</v>
      </c>
      <c r="E18" s="5">
        <f>ROUND(C18*D18,2)</f>
        <v>10.199999999999999</v>
      </c>
      <c r="F18" s="4">
        <v>0</v>
      </c>
      <c r="G18" s="5">
        <f>ROUND(E18*F18,2)</f>
        <v>0</v>
      </c>
      <c r="H18" s="5">
        <f>ROUND(E18-G18,2)</f>
        <v>10.199999999999999</v>
      </c>
    </row>
    <row r="19" spans="1:8" x14ac:dyDescent="0.25">
      <c r="A19" s="2" t="s">
        <v>25</v>
      </c>
      <c r="C19" s="5"/>
      <c r="E19" s="5"/>
    </row>
    <row r="20" spans="1:8" x14ac:dyDescent="0.25">
      <c r="A20" s="3" t="s">
        <v>26</v>
      </c>
      <c r="B20" s="3" t="s">
        <v>27</v>
      </c>
      <c r="C20" s="7">
        <v>9</v>
      </c>
      <c r="D20" s="3">
        <v>2</v>
      </c>
      <c r="E20" s="5">
        <f>ROUND(C20*D20,2)</f>
        <v>18</v>
      </c>
      <c r="F20" s="4">
        <v>0</v>
      </c>
      <c r="G20" s="5">
        <f>ROUND(E20*F20,2)</f>
        <v>0</v>
      </c>
      <c r="H20" s="5">
        <f>ROUND(E20-G20,2)</f>
        <v>18</v>
      </c>
    </row>
    <row r="21" spans="1:8" x14ac:dyDescent="0.25">
      <c r="A21" s="2" t="s">
        <v>28</v>
      </c>
      <c r="C21" s="5"/>
      <c r="E21" s="5"/>
    </row>
    <row r="22" spans="1:8" x14ac:dyDescent="0.25">
      <c r="A22" s="3" t="s">
        <v>120</v>
      </c>
      <c r="B22" s="3" t="s">
        <v>29</v>
      </c>
      <c r="C22" s="7">
        <v>10</v>
      </c>
      <c r="D22" s="3">
        <v>0.33</v>
      </c>
      <c r="E22" s="5">
        <f>ROUND(C22*D22,2)</f>
        <v>3.3</v>
      </c>
      <c r="F22" s="4">
        <v>0</v>
      </c>
      <c r="G22" s="5">
        <f>ROUND(E22*F22,2)</f>
        <v>0</v>
      </c>
      <c r="H22" s="5">
        <f>ROUND(E22-G22,2)</f>
        <v>3.3</v>
      </c>
    </row>
    <row r="23" spans="1:8" x14ac:dyDescent="0.25">
      <c r="A23" s="2" t="s">
        <v>32</v>
      </c>
      <c r="C23" s="5"/>
      <c r="E23" s="5"/>
    </row>
    <row r="24" spans="1:8" x14ac:dyDescent="0.25">
      <c r="A24" s="3" t="s">
        <v>33</v>
      </c>
      <c r="B24" s="3" t="s">
        <v>34</v>
      </c>
      <c r="C24" s="7">
        <v>19.28</v>
      </c>
      <c r="D24" s="3">
        <v>0.2591</v>
      </c>
      <c r="E24" s="5">
        <f>ROUND(C24*D24,2)</f>
        <v>5</v>
      </c>
      <c r="F24" s="4">
        <v>0</v>
      </c>
      <c r="G24" s="5">
        <f>ROUND(E24*F24,2)</f>
        <v>0</v>
      </c>
      <c r="H24" s="5">
        <f>ROUND(E24-G24,2)</f>
        <v>5</v>
      </c>
    </row>
    <row r="25" spans="1:8" x14ac:dyDescent="0.25">
      <c r="A25" s="2" t="s">
        <v>35</v>
      </c>
      <c r="C25" s="5"/>
      <c r="E25" s="5"/>
    </row>
    <row r="26" spans="1:8" x14ac:dyDescent="0.25">
      <c r="A26" s="3" t="s">
        <v>36</v>
      </c>
      <c r="B26" s="3" t="s">
        <v>34</v>
      </c>
      <c r="C26" s="7">
        <v>9.06</v>
      </c>
      <c r="D26" s="3">
        <v>0.2278</v>
      </c>
      <c r="E26" s="5">
        <f>ROUND(C26*D26,2)</f>
        <v>2.06</v>
      </c>
      <c r="F26" s="4">
        <v>0</v>
      </c>
      <c r="G26" s="5">
        <f>ROUND(E26*F26,2)</f>
        <v>0</v>
      </c>
      <c r="H26" s="5">
        <f>ROUND(E26-G26,2)</f>
        <v>2.06</v>
      </c>
    </row>
    <row r="27" spans="1:8" x14ac:dyDescent="0.25">
      <c r="A27" s="2" t="s">
        <v>37</v>
      </c>
      <c r="C27" s="5"/>
      <c r="E27" s="5"/>
    </row>
    <row r="28" spans="1:8" x14ac:dyDescent="0.25">
      <c r="A28" s="3" t="s">
        <v>33</v>
      </c>
      <c r="B28" s="3" t="s">
        <v>15</v>
      </c>
      <c r="C28" s="7">
        <v>3.43</v>
      </c>
      <c r="D28" s="3">
        <v>1.0003</v>
      </c>
      <c r="E28" s="5">
        <f>ROUND(C28*D28,2)</f>
        <v>3.43</v>
      </c>
      <c r="F28" s="4">
        <v>0</v>
      </c>
      <c r="G28" s="5">
        <f>ROUND(E28*F28,2)</f>
        <v>0</v>
      </c>
      <c r="H28" s="5">
        <f>ROUND(E28-G28,2)</f>
        <v>3.43</v>
      </c>
    </row>
    <row r="29" spans="1:8" x14ac:dyDescent="0.25">
      <c r="A29" s="2" t="s">
        <v>38</v>
      </c>
      <c r="C29" s="5"/>
      <c r="E29" s="5"/>
    </row>
    <row r="30" spans="1:8" x14ac:dyDescent="0.25">
      <c r="A30" s="3" t="s">
        <v>36</v>
      </c>
      <c r="B30" s="3" t="s">
        <v>29</v>
      </c>
      <c r="C30" s="7">
        <v>4.87</v>
      </c>
      <c r="D30" s="3">
        <v>1</v>
      </c>
      <c r="E30" s="5">
        <f>ROUND(C30*D30,2)</f>
        <v>4.87</v>
      </c>
      <c r="F30" s="4">
        <v>0</v>
      </c>
      <c r="G30" s="5">
        <f>ROUND(E30*F30,2)</f>
        <v>0</v>
      </c>
      <c r="H30" s="5">
        <f>ROUND(E30-G30,2)</f>
        <v>4.87</v>
      </c>
    </row>
    <row r="31" spans="1:8" x14ac:dyDescent="0.25">
      <c r="A31" s="3" t="s">
        <v>33</v>
      </c>
      <c r="B31" s="3" t="s">
        <v>29</v>
      </c>
      <c r="C31" s="7">
        <v>0.49</v>
      </c>
      <c r="D31" s="3">
        <v>1</v>
      </c>
      <c r="E31" s="5">
        <f>ROUND(C31*D31,2)</f>
        <v>0.49</v>
      </c>
      <c r="F31" s="4">
        <v>0</v>
      </c>
      <c r="G31" s="5">
        <f>ROUND(E31*F31,2)</f>
        <v>0</v>
      </c>
      <c r="H31" s="5">
        <f>ROUND(E31-G31,2)</f>
        <v>0.49</v>
      </c>
    </row>
    <row r="32" spans="1:8" x14ac:dyDescent="0.25">
      <c r="A32" s="8" t="s">
        <v>39</v>
      </c>
      <c r="B32" s="8" t="s">
        <v>29</v>
      </c>
      <c r="C32" s="9">
        <v>8.4700000000000006</v>
      </c>
      <c r="D32" s="8">
        <v>1</v>
      </c>
      <c r="E32" s="10">
        <f>ROUND(C32*D32,2)</f>
        <v>8.4700000000000006</v>
      </c>
      <c r="F32" s="11">
        <v>0</v>
      </c>
      <c r="G32" s="10">
        <f>ROUND(E32*F32,2)</f>
        <v>0</v>
      </c>
      <c r="H32" s="10">
        <f>ROUND(E32-G32,2)</f>
        <v>8.4700000000000006</v>
      </c>
    </row>
    <row r="33" spans="1:8" x14ac:dyDescent="0.25">
      <c r="A33" s="1" t="s">
        <v>40</v>
      </c>
      <c r="C33" s="5"/>
      <c r="E33" s="5">
        <f>SUM(E11:E32)</f>
        <v>203.53</v>
      </c>
      <c r="G33" s="6">
        <f>SUM(G11:G32)</f>
        <v>0</v>
      </c>
      <c r="H33" s="6">
        <f>ROUND(E33-G33,2)</f>
        <v>203.53</v>
      </c>
    </row>
    <row r="34" spans="1:8" x14ac:dyDescent="0.25">
      <c r="A34" s="1" t="s">
        <v>41</v>
      </c>
      <c r="C34" s="5"/>
      <c r="E34" s="5">
        <f>+E7-E33</f>
        <v>-203.53</v>
      </c>
      <c r="G34" s="6">
        <f>+G7-G33</f>
        <v>0</v>
      </c>
      <c r="H34" s="6">
        <f>ROUND(E34-G34,2)</f>
        <v>-203.53</v>
      </c>
    </row>
    <row r="35" spans="1:8" x14ac:dyDescent="0.25">
      <c r="A35" t="s">
        <v>9</v>
      </c>
      <c r="C35" s="5"/>
      <c r="E35" s="5"/>
    </row>
    <row r="36" spans="1:8" x14ac:dyDescent="0.25">
      <c r="A36" s="1" t="s">
        <v>42</v>
      </c>
      <c r="C36" s="5"/>
      <c r="E36" s="5"/>
    </row>
    <row r="37" spans="1:8" x14ac:dyDescent="0.25">
      <c r="A37" s="3" t="s">
        <v>36</v>
      </c>
      <c r="B37" s="3" t="s">
        <v>29</v>
      </c>
      <c r="C37" s="7">
        <v>11.6</v>
      </c>
      <c r="D37" s="3">
        <v>1</v>
      </c>
      <c r="E37" s="5">
        <f>ROUND(C37*D37,2)</f>
        <v>11.6</v>
      </c>
      <c r="F37" s="4">
        <v>0</v>
      </c>
      <c r="G37" s="5">
        <f>ROUND(E37*F37,2)</f>
        <v>0</v>
      </c>
      <c r="H37" s="5">
        <f>ROUND(E37-G37,2)</f>
        <v>11.6</v>
      </c>
    </row>
    <row r="38" spans="1:8" x14ac:dyDescent="0.25">
      <c r="A38" s="8" t="s">
        <v>33</v>
      </c>
      <c r="B38" s="8" t="s">
        <v>29</v>
      </c>
      <c r="C38" s="9">
        <v>3.69</v>
      </c>
      <c r="D38" s="8">
        <v>1</v>
      </c>
      <c r="E38" s="10">
        <f>ROUND(C38*D38,2)</f>
        <v>3.69</v>
      </c>
      <c r="F38" s="11">
        <v>0</v>
      </c>
      <c r="G38" s="10">
        <f>ROUND(E38*F38,2)</f>
        <v>0</v>
      </c>
      <c r="H38" s="10">
        <f>ROUND(E38-G38,2)</f>
        <v>3.69</v>
      </c>
    </row>
    <row r="39" spans="1:8" x14ac:dyDescent="0.25">
      <c r="A39" s="1" t="s">
        <v>43</v>
      </c>
      <c r="C39" s="5"/>
      <c r="E39" s="5">
        <f>SUM(E37:E38)</f>
        <v>15.29</v>
      </c>
      <c r="G39" s="6">
        <f>SUM(G37:G38)</f>
        <v>0</v>
      </c>
      <c r="H39" s="6">
        <f>ROUND(E39-G39,2)</f>
        <v>15.29</v>
      </c>
    </row>
    <row r="40" spans="1:8" x14ac:dyDescent="0.25">
      <c r="A40" s="1" t="s">
        <v>44</v>
      </c>
      <c r="C40" s="5"/>
      <c r="E40" s="5">
        <f>+E33+E39</f>
        <v>218.82</v>
      </c>
      <c r="G40" s="6">
        <f>+G33+G39</f>
        <v>0</v>
      </c>
      <c r="H40" s="6">
        <f>ROUND(E40-G40,2)</f>
        <v>218.82</v>
      </c>
    </row>
    <row r="41" spans="1:8" x14ac:dyDescent="0.25">
      <c r="A41" s="1" t="s">
        <v>45</v>
      </c>
      <c r="C41" s="5"/>
      <c r="E41" s="5">
        <f>+E7-E40</f>
        <v>-218.82</v>
      </c>
      <c r="G41" s="6">
        <f>+G7-G40</f>
        <v>0</v>
      </c>
      <c r="H41" s="6">
        <f>ROUND(E41-G41,2)</f>
        <v>-218.82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C44" s="5"/>
      <c r="E44" s="5"/>
    </row>
    <row r="45" spans="1:8" x14ac:dyDescent="0.25">
      <c r="A45" s="1" t="s">
        <v>46</v>
      </c>
      <c r="C45" s="5"/>
      <c r="E45" s="5"/>
    </row>
    <row r="46" spans="1:8" x14ac:dyDescent="0.25">
      <c r="A46" s="1" t="s">
        <v>47</v>
      </c>
      <c r="C46" s="5"/>
      <c r="E46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H48"/>
  <sheetViews>
    <sheetView workbookViewId="0">
      <selection activeCell="K39" sqref="K39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101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134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205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0.6</v>
      </c>
      <c r="E13" s="5">
        <f>ROUND(C13*D13,2)</f>
        <v>16.25</v>
      </c>
      <c r="F13" s="4">
        <v>0</v>
      </c>
      <c r="G13" s="5">
        <f>ROUND(E13*F13,2)</f>
        <v>0</v>
      </c>
      <c r="H13" s="5">
        <f>ROUND(E13-G13,2)</f>
        <v>16.25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90</v>
      </c>
      <c r="B15" s="3" t="s">
        <v>24</v>
      </c>
      <c r="C15" s="7">
        <v>2.69</v>
      </c>
      <c r="D15" s="3">
        <v>1.5</v>
      </c>
      <c r="E15" s="5">
        <f>ROUND(C15*D15,2)</f>
        <v>4.04</v>
      </c>
      <c r="F15" s="4">
        <v>0</v>
      </c>
      <c r="G15" s="5">
        <f>ROUND(E15*F15,2)</f>
        <v>0</v>
      </c>
      <c r="H15" s="5">
        <f>ROUND(E15-G15,2)</f>
        <v>4.04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78</v>
      </c>
      <c r="B17" s="3" t="s">
        <v>21</v>
      </c>
      <c r="C17" s="7">
        <v>5.35</v>
      </c>
      <c r="D17" s="3">
        <v>2</v>
      </c>
      <c r="E17" s="5">
        <f>ROUND(C17*D17,2)</f>
        <v>10.7</v>
      </c>
      <c r="F17" s="4">
        <v>0</v>
      </c>
      <c r="G17" s="5">
        <f>ROUND(E17*F17,2)</f>
        <v>0</v>
      </c>
      <c r="H17" s="5">
        <f>ROUND(E17-G17,2)</f>
        <v>10.7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2</v>
      </c>
      <c r="E19" s="5">
        <f>ROUND(C19*D19,2)</f>
        <v>18</v>
      </c>
      <c r="F19" s="4">
        <v>0</v>
      </c>
      <c r="G19" s="5">
        <f>ROUND(E19*F19,2)</f>
        <v>0</v>
      </c>
      <c r="H19" s="5">
        <f>ROUND(E19-G19,2)</f>
        <v>18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0.3609</v>
      </c>
      <c r="E23" s="5">
        <f>ROUND(C23*D23,2)</f>
        <v>6.96</v>
      </c>
      <c r="F23" s="4">
        <v>0</v>
      </c>
      <c r="G23" s="5">
        <f>ROUND(E23*F23,2)</f>
        <v>0</v>
      </c>
      <c r="H23" s="5">
        <f>ROUND(E23-G23,2)</f>
        <v>6.96</v>
      </c>
    </row>
    <row r="24" spans="1:8" x14ac:dyDescent="0.25">
      <c r="A24" s="2" t="s">
        <v>35</v>
      </c>
      <c r="C24" s="5"/>
      <c r="E24" s="5"/>
    </row>
    <row r="25" spans="1:8" x14ac:dyDescent="0.25">
      <c r="A25" s="3" t="s">
        <v>36</v>
      </c>
      <c r="B25" s="3" t="s">
        <v>34</v>
      </c>
      <c r="C25" s="7">
        <v>9.06</v>
      </c>
      <c r="D25" s="3">
        <v>3.1300000000000001E-2</v>
      </c>
      <c r="E25" s="5">
        <f>ROUND(C25*D25,2)</f>
        <v>0.28000000000000003</v>
      </c>
      <c r="F25" s="4">
        <v>0</v>
      </c>
      <c r="G25" s="5">
        <f>ROUND(E25*F25,2)</f>
        <v>0</v>
      </c>
      <c r="H25" s="5">
        <f>ROUND(E25-G25,2)</f>
        <v>0.28000000000000003</v>
      </c>
    </row>
    <row r="26" spans="1:8" x14ac:dyDescent="0.25">
      <c r="A26" s="2" t="s">
        <v>37</v>
      </c>
      <c r="C26" s="5"/>
      <c r="E26" s="5"/>
    </row>
    <row r="27" spans="1:8" x14ac:dyDescent="0.25">
      <c r="A27" s="3" t="s">
        <v>33</v>
      </c>
      <c r="B27" s="3" t="s">
        <v>15</v>
      </c>
      <c r="C27" s="7">
        <v>3.43</v>
      </c>
      <c r="D27" s="3">
        <v>1.3932</v>
      </c>
      <c r="E27" s="5">
        <f>ROUND(C27*D27,2)</f>
        <v>4.78</v>
      </c>
      <c r="F27" s="4">
        <v>0</v>
      </c>
      <c r="G27" s="5">
        <f>ROUND(E27*F27,2)</f>
        <v>0</v>
      </c>
      <c r="H27" s="5">
        <f>ROUND(E27-G27,2)</f>
        <v>4.78</v>
      </c>
    </row>
    <row r="28" spans="1:8" x14ac:dyDescent="0.25">
      <c r="A28" s="2" t="s">
        <v>38</v>
      </c>
      <c r="C28" s="5"/>
      <c r="E28" s="5"/>
    </row>
    <row r="29" spans="1:8" x14ac:dyDescent="0.25">
      <c r="A29" s="3" t="s">
        <v>36</v>
      </c>
      <c r="B29" s="3" t="s">
        <v>29</v>
      </c>
      <c r="C29" s="7">
        <v>2.4300000000000002</v>
      </c>
      <c r="D29" s="3">
        <v>1</v>
      </c>
      <c r="E29" s="5">
        <f>ROUND(C29*D29,2)</f>
        <v>2.4300000000000002</v>
      </c>
      <c r="F29" s="4">
        <v>0</v>
      </c>
      <c r="G29" s="5">
        <f>ROUND(E29*F29,2)</f>
        <v>0</v>
      </c>
      <c r="H29" s="5">
        <f>ROUND(E29-G29,2)</f>
        <v>2.4300000000000002</v>
      </c>
    </row>
    <row r="30" spans="1:8" x14ac:dyDescent="0.25">
      <c r="A30" s="3" t="s">
        <v>33</v>
      </c>
      <c r="B30" s="3" t="s">
        <v>29</v>
      </c>
      <c r="C30" s="7">
        <v>0.69</v>
      </c>
      <c r="D30" s="3">
        <v>1</v>
      </c>
      <c r="E30" s="5">
        <f>ROUND(C30*D30,2)</f>
        <v>0.69</v>
      </c>
      <c r="F30" s="4">
        <v>0</v>
      </c>
      <c r="G30" s="5">
        <f>ROUND(E30*F30,2)</f>
        <v>0</v>
      </c>
      <c r="H30" s="5">
        <f>ROUND(E30-G30,2)</f>
        <v>0.69</v>
      </c>
    </row>
    <row r="31" spans="1:8" x14ac:dyDescent="0.25">
      <c r="A31" s="8" t="s">
        <v>39</v>
      </c>
      <c r="B31" s="8" t="s">
        <v>29</v>
      </c>
      <c r="C31" s="9">
        <v>4.83</v>
      </c>
      <c r="D31" s="8">
        <v>1</v>
      </c>
      <c r="E31" s="10">
        <f>ROUND(C31*D31,2)</f>
        <v>4.83</v>
      </c>
      <c r="F31" s="11">
        <v>0</v>
      </c>
      <c r="G31" s="10">
        <f>ROUND(E31*F31,2)</f>
        <v>0</v>
      </c>
      <c r="H31" s="10">
        <f>ROUND(E31-G31,2)</f>
        <v>4.83</v>
      </c>
    </row>
    <row r="32" spans="1:8" x14ac:dyDescent="0.25">
      <c r="A32" s="1" t="s">
        <v>40</v>
      </c>
      <c r="C32" s="5"/>
      <c r="E32" s="5">
        <f>SUM(E11:E31)</f>
        <v>146.20000000000002</v>
      </c>
      <c r="G32" s="6">
        <f>SUM(G11:G31)</f>
        <v>0</v>
      </c>
      <c r="H32" s="6">
        <f>ROUND(E32-G32,2)</f>
        <v>146.19999999999999</v>
      </c>
    </row>
    <row r="33" spans="1:8" x14ac:dyDescent="0.25">
      <c r="A33" s="1" t="s">
        <v>41</v>
      </c>
      <c r="C33" s="5"/>
      <c r="E33" s="5">
        <f>+E7-E32</f>
        <v>-146.20000000000002</v>
      </c>
      <c r="G33" s="6">
        <f>+G7-G32</f>
        <v>0</v>
      </c>
      <c r="H33" s="6">
        <f>ROUND(E33-G33,2)</f>
        <v>-146.19999999999999</v>
      </c>
    </row>
    <row r="34" spans="1:8" x14ac:dyDescent="0.25">
      <c r="A34" t="s">
        <v>9</v>
      </c>
      <c r="C34" s="5"/>
      <c r="E34" s="5"/>
    </row>
    <row r="35" spans="1:8" x14ac:dyDescent="0.25">
      <c r="A35" s="1" t="s">
        <v>42</v>
      </c>
      <c r="C35" s="5"/>
      <c r="E35" s="5"/>
    </row>
    <row r="36" spans="1:8" x14ac:dyDescent="0.25">
      <c r="A36" s="3" t="s">
        <v>36</v>
      </c>
      <c r="B36" s="3" t="s">
        <v>29</v>
      </c>
      <c r="C36" s="7">
        <v>2.4900000000000002</v>
      </c>
      <c r="D36" s="3">
        <v>1</v>
      </c>
      <c r="E36" s="5">
        <f>ROUND(C36*D36,2)</f>
        <v>2.4900000000000002</v>
      </c>
      <c r="F36" s="4">
        <v>0</v>
      </c>
      <c r="G36" s="5">
        <f>ROUND(E36*F36,2)</f>
        <v>0</v>
      </c>
      <c r="H36" s="5">
        <f>ROUND(E36-G36,2)</f>
        <v>2.4900000000000002</v>
      </c>
    </row>
    <row r="37" spans="1:8" x14ac:dyDescent="0.25">
      <c r="A37" s="3" t="s">
        <v>33</v>
      </c>
      <c r="B37" s="3" t="s">
        <v>29</v>
      </c>
      <c r="C37" s="7">
        <v>5.14</v>
      </c>
      <c r="D37" s="3">
        <v>1</v>
      </c>
      <c r="E37" s="5">
        <f>ROUND(C37*D37,2)</f>
        <v>5.14</v>
      </c>
      <c r="F37" s="4">
        <v>0</v>
      </c>
      <c r="G37" s="5">
        <f>ROUND(E37*F37,2)</f>
        <v>0</v>
      </c>
      <c r="H37" s="5">
        <f>ROUND(E37-G37,2)</f>
        <v>5.14</v>
      </c>
    </row>
    <row r="38" spans="1:8" x14ac:dyDescent="0.25">
      <c r="A38" s="8" t="s">
        <v>64</v>
      </c>
      <c r="B38" s="8" t="s">
        <v>29</v>
      </c>
      <c r="C38" s="9">
        <v>23.77</v>
      </c>
      <c r="D38" s="8">
        <v>1</v>
      </c>
      <c r="E38" s="10">
        <f>ROUND(C38*D38,2)</f>
        <v>23.77</v>
      </c>
      <c r="F38" s="11">
        <v>0</v>
      </c>
      <c r="G38" s="10">
        <f>ROUND(E38*F38,2)</f>
        <v>0</v>
      </c>
      <c r="H38" s="10">
        <f>ROUND(E38-G38,2)</f>
        <v>23.77</v>
      </c>
    </row>
    <row r="39" spans="1:8" x14ac:dyDescent="0.25">
      <c r="A39" s="1" t="s">
        <v>43</v>
      </c>
      <c r="C39" s="5"/>
      <c r="E39" s="5">
        <f>SUM(E36:E38)</f>
        <v>31.4</v>
      </c>
      <c r="G39" s="6">
        <f>SUM(G36:G38)</f>
        <v>0</v>
      </c>
      <c r="H39" s="6">
        <f>ROUND(E39-G39,2)</f>
        <v>31.4</v>
      </c>
    </row>
    <row r="40" spans="1:8" x14ac:dyDescent="0.25">
      <c r="A40" s="1" t="s">
        <v>44</v>
      </c>
      <c r="C40" s="5"/>
      <c r="E40" s="5">
        <f>+E32+E39</f>
        <v>177.60000000000002</v>
      </c>
      <c r="G40" s="6">
        <f>+G32+G39</f>
        <v>0</v>
      </c>
      <c r="H40" s="6">
        <f>ROUND(E40-G40,2)</f>
        <v>177.6</v>
      </c>
    </row>
    <row r="41" spans="1:8" x14ac:dyDescent="0.25">
      <c r="A41" s="1" t="s">
        <v>45</v>
      </c>
      <c r="C41" s="5"/>
      <c r="E41" s="5">
        <f>+E7-E40</f>
        <v>-177.60000000000002</v>
      </c>
      <c r="G41" s="6">
        <f>+G7-G40</f>
        <v>0</v>
      </c>
      <c r="H41" s="6">
        <f>ROUND(E41-G41,2)</f>
        <v>-177.6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C44" s="5"/>
      <c r="E44" s="5"/>
    </row>
    <row r="45" spans="1:8" x14ac:dyDescent="0.25">
      <c r="A45" s="1" t="s">
        <v>46</v>
      </c>
      <c r="C45" s="5"/>
      <c r="E45" s="5"/>
    </row>
    <row r="46" spans="1:8" x14ac:dyDescent="0.25">
      <c r="A46" s="1" t="s">
        <v>47</v>
      </c>
      <c r="C46" s="5"/>
      <c r="E46" s="5"/>
    </row>
    <row r="47" spans="1:8" x14ac:dyDescent="0.25">
      <c r="A47" s="1"/>
      <c r="C47" s="5"/>
      <c r="E47" s="5"/>
    </row>
    <row r="48" spans="1:8" x14ac:dyDescent="0.25">
      <c r="A48" s="1"/>
      <c r="C48" s="5"/>
      <c r="E4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F7DC-9AC8-4F28-975B-3309120FA7CF}">
  <dimension ref="A1:H46"/>
  <sheetViews>
    <sheetView workbookViewId="0">
      <selection activeCell="K36" sqref="K36"/>
    </sheetView>
  </sheetViews>
  <sheetFormatPr defaultRowHeight="15" x14ac:dyDescent="0.25"/>
  <cols>
    <col min="1" max="1" width="25.5703125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102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166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205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0.6</v>
      </c>
      <c r="E13" s="5">
        <f>ROUND(C13*D13,2)</f>
        <v>16.25</v>
      </c>
      <c r="F13" s="4">
        <v>0</v>
      </c>
      <c r="G13" s="5">
        <f>ROUND(E13*F13,2)</f>
        <v>0</v>
      </c>
      <c r="H13" s="5">
        <f>ROUND(E13-G13,2)</f>
        <v>16.25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90</v>
      </c>
      <c r="B15" s="3" t="s">
        <v>24</v>
      </c>
      <c r="C15" s="7">
        <v>2.69</v>
      </c>
      <c r="D15" s="3">
        <v>1.5</v>
      </c>
      <c r="E15" s="5">
        <f>ROUND(C15*D15,2)</f>
        <v>4.04</v>
      </c>
      <c r="F15" s="4">
        <v>0</v>
      </c>
      <c r="G15" s="5">
        <f>ROUND(E15*F15,2)</f>
        <v>0</v>
      </c>
      <c r="H15" s="5">
        <f>ROUND(E15-G15,2)</f>
        <v>4.04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163</v>
      </c>
      <c r="B17" s="3" t="s">
        <v>21</v>
      </c>
      <c r="C17" s="7">
        <v>3.4</v>
      </c>
      <c r="D17" s="3">
        <v>2</v>
      </c>
      <c r="E17" s="5">
        <f>ROUND(C17*D17,2)</f>
        <v>6.8</v>
      </c>
      <c r="F17" s="4">
        <v>0</v>
      </c>
      <c r="G17" s="5">
        <f>ROUND(E17*F17,2)</f>
        <v>0</v>
      </c>
      <c r="H17" s="5">
        <f>ROUND(E17-G17,2)</f>
        <v>6.8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2.25</v>
      </c>
      <c r="E19" s="5">
        <f>ROUND(C19*D19,2)</f>
        <v>20.25</v>
      </c>
      <c r="F19" s="4">
        <v>0</v>
      </c>
      <c r="G19" s="5">
        <f>ROUND(E19*F19,2)</f>
        <v>0</v>
      </c>
      <c r="H19" s="5">
        <f>ROUND(E19-G19,2)</f>
        <v>20.25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0.3609</v>
      </c>
      <c r="E23" s="5">
        <f>ROUND(C23*D23,2)</f>
        <v>6.96</v>
      </c>
      <c r="F23" s="4">
        <v>0</v>
      </c>
      <c r="G23" s="5">
        <f>ROUND(E23*F23,2)</f>
        <v>0</v>
      </c>
      <c r="H23" s="5">
        <f>ROUND(E23-G23,2)</f>
        <v>6.96</v>
      </c>
    </row>
    <row r="24" spans="1:8" x14ac:dyDescent="0.25">
      <c r="A24" s="2" t="s">
        <v>35</v>
      </c>
      <c r="C24" s="5"/>
      <c r="E24" s="5"/>
    </row>
    <row r="25" spans="1:8" x14ac:dyDescent="0.25">
      <c r="A25" s="3" t="s">
        <v>36</v>
      </c>
      <c r="B25" s="3" t="s">
        <v>34</v>
      </c>
      <c r="C25" s="7">
        <v>9.06</v>
      </c>
      <c r="D25" s="3">
        <v>3.1300000000000001E-2</v>
      </c>
      <c r="E25" s="5">
        <f>ROUND(C25*D25,2)</f>
        <v>0.28000000000000003</v>
      </c>
      <c r="F25" s="4">
        <v>0</v>
      </c>
      <c r="G25" s="5">
        <f>ROUND(E25*F25,2)</f>
        <v>0</v>
      </c>
      <c r="H25" s="5">
        <f>ROUND(E25-G25,2)</f>
        <v>0.28000000000000003</v>
      </c>
    </row>
    <row r="26" spans="1:8" x14ac:dyDescent="0.25">
      <c r="A26" s="2" t="s">
        <v>37</v>
      </c>
      <c r="C26" s="5"/>
      <c r="E26" s="5"/>
    </row>
    <row r="27" spans="1:8" x14ac:dyDescent="0.25">
      <c r="A27" s="3" t="s">
        <v>33</v>
      </c>
      <c r="B27" s="3" t="s">
        <v>15</v>
      </c>
      <c r="C27" s="7">
        <v>3.43</v>
      </c>
      <c r="D27" s="3">
        <v>1.3932</v>
      </c>
      <c r="E27" s="5">
        <f>ROUND(C27*D27,2)</f>
        <v>4.78</v>
      </c>
      <c r="F27" s="4">
        <v>0</v>
      </c>
      <c r="G27" s="5">
        <f>ROUND(E27*F27,2)</f>
        <v>0</v>
      </c>
      <c r="H27" s="5">
        <f>ROUND(E27-G27,2)</f>
        <v>4.78</v>
      </c>
    </row>
    <row r="28" spans="1:8" x14ac:dyDescent="0.25">
      <c r="A28" s="2" t="s">
        <v>38</v>
      </c>
      <c r="C28" s="5"/>
      <c r="E28" s="5"/>
    </row>
    <row r="29" spans="1:8" x14ac:dyDescent="0.25">
      <c r="A29" s="3" t="s">
        <v>36</v>
      </c>
      <c r="B29" s="3" t="s">
        <v>29</v>
      </c>
      <c r="C29" s="7">
        <v>2.4300000000000002</v>
      </c>
      <c r="D29" s="3">
        <v>1</v>
      </c>
      <c r="E29" s="5">
        <f>ROUND(C29*D29,2)</f>
        <v>2.4300000000000002</v>
      </c>
      <c r="F29" s="4">
        <v>0</v>
      </c>
      <c r="G29" s="5">
        <f>ROUND(E29*F29,2)</f>
        <v>0</v>
      </c>
      <c r="H29" s="5">
        <f>ROUND(E29-G29,2)</f>
        <v>2.4300000000000002</v>
      </c>
    </row>
    <row r="30" spans="1:8" x14ac:dyDescent="0.25">
      <c r="A30" s="3" t="s">
        <v>33</v>
      </c>
      <c r="B30" s="3" t="s">
        <v>29</v>
      </c>
      <c r="C30" s="7">
        <v>0.69</v>
      </c>
      <c r="D30" s="3">
        <v>1</v>
      </c>
      <c r="E30" s="5">
        <f>ROUND(C30*D30,2)</f>
        <v>0.69</v>
      </c>
      <c r="F30" s="4">
        <v>0</v>
      </c>
      <c r="G30" s="5">
        <f>ROUND(E30*F30,2)</f>
        <v>0</v>
      </c>
      <c r="H30" s="5">
        <f>ROUND(E30-G30,2)</f>
        <v>0.69</v>
      </c>
    </row>
    <row r="31" spans="1:8" x14ac:dyDescent="0.25">
      <c r="A31" s="8" t="s">
        <v>39</v>
      </c>
      <c r="B31" s="8" t="s">
        <v>29</v>
      </c>
      <c r="C31" s="9">
        <v>4.67</v>
      </c>
      <c r="D31" s="8">
        <v>1</v>
      </c>
      <c r="E31" s="10">
        <f>ROUND(C31*D31,2)</f>
        <v>4.67</v>
      </c>
      <c r="F31" s="11">
        <v>0</v>
      </c>
      <c r="G31" s="10">
        <f>ROUND(E31*F31,2)</f>
        <v>0</v>
      </c>
      <c r="H31" s="10">
        <f>ROUND(E31-G31,2)</f>
        <v>4.67</v>
      </c>
    </row>
    <row r="32" spans="1:8" x14ac:dyDescent="0.25">
      <c r="A32" s="1" t="s">
        <v>40</v>
      </c>
      <c r="C32" s="5"/>
      <c r="E32" s="5">
        <f>SUM(E11:E31)</f>
        <v>144.38999999999999</v>
      </c>
      <c r="G32" s="6">
        <f>SUM(G11:G31)</f>
        <v>0</v>
      </c>
      <c r="H32" s="6">
        <f>ROUND(E32-G32,2)</f>
        <v>144.38999999999999</v>
      </c>
    </row>
    <row r="33" spans="1:8" x14ac:dyDescent="0.25">
      <c r="A33" s="1" t="s">
        <v>41</v>
      </c>
      <c r="C33" s="5"/>
      <c r="E33" s="5">
        <f>+E7-E32</f>
        <v>-144.38999999999999</v>
      </c>
      <c r="G33" s="6">
        <f>+G7-G32</f>
        <v>0</v>
      </c>
      <c r="H33" s="6">
        <f>ROUND(E33-G33,2)</f>
        <v>-144.38999999999999</v>
      </c>
    </row>
    <row r="34" spans="1:8" x14ac:dyDescent="0.25">
      <c r="A34" t="s">
        <v>9</v>
      </c>
      <c r="C34" s="5"/>
      <c r="E34" s="5"/>
    </row>
    <row r="35" spans="1:8" x14ac:dyDescent="0.25">
      <c r="A35" s="1" t="s">
        <v>42</v>
      </c>
      <c r="C35" s="5"/>
      <c r="E35" s="5"/>
    </row>
    <row r="36" spans="1:8" x14ac:dyDescent="0.25">
      <c r="A36" s="3" t="s">
        <v>36</v>
      </c>
      <c r="B36" s="3" t="s">
        <v>29</v>
      </c>
      <c r="C36" s="7">
        <v>2.4900000000000002</v>
      </c>
      <c r="D36" s="3">
        <v>1</v>
      </c>
      <c r="E36" s="5">
        <f>ROUND(C36*D36,2)</f>
        <v>2.4900000000000002</v>
      </c>
      <c r="F36" s="4">
        <v>0</v>
      </c>
      <c r="G36" s="5">
        <f>ROUND(E36*F36,2)</f>
        <v>0</v>
      </c>
      <c r="H36" s="5">
        <f>ROUND(E36-G36,2)</f>
        <v>2.4900000000000002</v>
      </c>
    </row>
    <row r="37" spans="1:8" x14ac:dyDescent="0.25">
      <c r="A37" s="3" t="s">
        <v>33</v>
      </c>
      <c r="B37" s="3" t="s">
        <v>29</v>
      </c>
      <c r="C37" s="7">
        <v>5.14</v>
      </c>
      <c r="D37" s="3">
        <v>1</v>
      </c>
      <c r="E37" s="5">
        <f>ROUND(C37*D37,2)</f>
        <v>5.14</v>
      </c>
      <c r="F37" s="4">
        <v>0</v>
      </c>
      <c r="G37" s="5">
        <f>ROUND(E37*F37,2)</f>
        <v>0</v>
      </c>
      <c r="H37" s="5">
        <f>ROUND(E37-G37,2)</f>
        <v>5.14</v>
      </c>
    </row>
    <row r="38" spans="1:8" x14ac:dyDescent="0.25">
      <c r="A38" s="8" t="s">
        <v>64</v>
      </c>
      <c r="B38" s="8" t="s">
        <v>29</v>
      </c>
      <c r="C38" s="9">
        <v>26.69</v>
      </c>
      <c r="D38" s="8">
        <v>1</v>
      </c>
      <c r="E38" s="10">
        <f>ROUND(C38*D38,2)</f>
        <v>26.69</v>
      </c>
      <c r="F38" s="11">
        <v>0</v>
      </c>
      <c r="G38" s="10">
        <f>ROUND(E38*F38,2)</f>
        <v>0</v>
      </c>
      <c r="H38" s="10">
        <f>ROUND(E38-G38,2)</f>
        <v>26.69</v>
      </c>
    </row>
    <row r="39" spans="1:8" x14ac:dyDescent="0.25">
      <c r="A39" s="1" t="s">
        <v>43</v>
      </c>
      <c r="C39" s="5"/>
      <c r="E39" s="5">
        <f>SUM(E36:E38)</f>
        <v>34.32</v>
      </c>
      <c r="G39" s="6">
        <f>SUM(G36:G38)</f>
        <v>0</v>
      </c>
      <c r="H39" s="6">
        <f>ROUND(E39-G39,2)</f>
        <v>34.32</v>
      </c>
    </row>
    <row r="40" spans="1:8" x14ac:dyDescent="0.25">
      <c r="A40" s="1" t="s">
        <v>44</v>
      </c>
      <c r="C40" s="5"/>
      <c r="E40" s="5">
        <f>+E32+E39</f>
        <v>178.70999999999998</v>
      </c>
      <c r="G40" s="6">
        <f>+G32+G39</f>
        <v>0</v>
      </c>
      <c r="H40" s="6">
        <f>ROUND(E40-G40,2)</f>
        <v>178.71</v>
      </c>
    </row>
    <row r="41" spans="1:8" x14ac:dyDescent="0.25">
      <c r="A41" s="1" t="s">
        <v>45</v>
      </c>
      <c r="C41" s="5"/>
      <c r="E41" s="5">
        <f>+E7-E40</f>
        <v>-178.70999999999998</v>
      </c>
      <c r="G41" s="6">
        <f>+G7-G40</f>
        <v>0</v>
      </c>
      <c r="H41" s="6">
        <f>ROUND(E41-G41,2)</f>
        <v>-178.71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C44" s="5"/>
      <c r="E44" s="5"/>
    </row>
    <row r="45" spans="1:8" x14ac:dyDescent="0.25">
      <c r="A45" s="1" t="s">
        <v>46</v>
      </c>
      <c r="C45" s="5"/>
      <c r="E45" s="5"/>
    </row>
    <row r="46" spans="1:8" x14ac:dyDescent="0.25">
      <c r="A46" s="1" t="s">
        <v>47</v>
      </c>
      <c r="C46" s="5"/>
      <c r="E46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H49"/>
  <sheetViews>
    <sheetView workbookViewId="0">
      <selection activeCell="L16" sqref="L16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103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206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1</v>
      </c>
      <c r="E11" s="5">
        <f>ROUND(C11*D11,2)</f>
        <v>27.08</v>
      </c>
      <c r="F11" s="4">
        <v>0</v>
      </c>
      <c r="G11" s="5">
        <f>ROUND(E11*F11,2)</f>
        <v>0</v>
      </c>
      <c r="H11" s="5">
        <f>ROUND(E11-G11,2)</f>
        <v>27.08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5</v>
      </c>
      <c r="E15" s="5">
        <f>ROUND(C15*D15,2)</f>
        <v>9.75</v>
      </c>
      <c r="F15" s="4">
        <v>0</v>
      </c>
      <c r="G15" s="5">
        <f>ROUND(E15*F15,2)</f>
        <v>0</v>
      </c>
      <c r="H15" s="5">
        <f>ROUND(E15-G15,2)</f>
        <v>9.75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92</v>
      </c>
      <c r="B17" s="3" t="s">
        <v>21</v>
      </c>
      <c r="C17" s="7">
        <v>1.31</v>
      </c>
      <c r="D17" s="3">
        <v>25</v>
      </c>
      <c r="E17" s="5">
        <f>ROUND(C17*D17,2)</f>
        <v>32.75</v>
      </c>
      <c r="F17" s="4">
        <v>0</v>
      </c>
      <c r="G17" s="5">
        <f>ROUND(E17*F17,2)</f>
        <v>0</v>
      </c>
      <c r="H17" s="5">
        <f>ROUND(E17-G17,2)</f>
        <v>32.75</v>
      </c>
    </row>
    <row r="18" spans="1:8" x14ac:dyDescent="0.25">
      <c r="A18" s="3" t="s">
        <v>78</v>
      </c>
      <c r="B18" s="3" t="s">
        <v>21</v>
      </c>
      <c r="C18" s="7">
        <v>5.35</v>
      </c>
      <c r="D18" s="3">
        <v>3</v>
      </c>
      <c r="E18" s="5">
        <f>ROUND(C18*D18,2)</f>
        <v>16.05</v>
      </c>
      <c r="F18" s="4">
        <v>0</v>
      </c>
      <c r="G18" s="5">
        <f>ROUND(E18*F18,2)</f>
        <v>0</v>
      </c>
      <c r="H18" s="5">
        <f>ROUND(E18-G18,2)</f>
        <v>16.05</v>
      </c>
    </row>
    <row r="19" spans="1:8" x14ac:dyDescent="0.25">
      <c r="A19" s="3" t="s">
        <v>87</v>
      </c>
      <c r="B19" s="3" t="s">
        <v>21</v>
      </c>
      <c r="C19" s="7">
        <v>2.7</v>
      </c>
      <c r="D19" s="3">
        <v>20</v>
      </c>
      <c r="E19" s="5">
        <f>ROUND(C19*D19,2)</f>
        <v>54</v>
      </c>
      <c r="F19" s="4">
        <v>0</v>
      </c>
      <c r="G19" s="5">
        <f>ROUND(E19*F19,2)</f>
        <v>0</v>
      </c>
      <c r="H19" s="5">
        <f>ROUND(E19-G19,2)</f>
        <v>54</v>
      </c>
    </row>
    <row r="20" spans="1:8" x14ac:dyDescent="0.25">
      <c r="A20" s="2" t="s">
        <v>22</v>
      </c>
      <c r="C20" s="5"/>
      <c r="E20" s="5"/>
    </row>
    <row r="21" spans="1:8" x14ac:dyDescent="0.25">
      <c r="A21" s="3" t="s">
        <v>23</v>
      </c>
      <c r="B21" s="3" t="s">
        <v>24</v>
      </c>
      <c r="C21" s="7">
        <v>3.3</v>
      </c>
      <c r="D21" s="3">
        <v>0.4</v>
      </c>
      <c r="E21" s="5">
        <f>ROUND(C21*D21,2)</f>
        <v>1.32</v>
      </c>
      <c r="F21" s="4">
        <v>0</v>
      </c>
      <c r="G21" s="5">
        <f>ROUND(E21*F21,2)</f>
        <v>0</v>
      </c>
      <c r="H21" s="5">
        <f>ROUND(E21-G21,2)</f>
        <v>1.32</v>
      </c>
    </row>
    <row r="22" spans="1:8" x14ac:dyDescent="0.25">
      <c r="A22" s="2" t="s">
        <v>25</v>
      </c>
      <c r="C22" s="5"/>
      <c r="E22" s="5"/>
    </row>
    <row r="23" spans="1:8" x14ac:dyDescent="0.25">
      <c r="A23" s="3" t="s">
        <v>26</v>
      </c>
      <c r="B23" s="3" t="s">
        <v>27</v>
      </c>
      <c r="C23" s="7">
        <v>9</v>
      </c>
      <c r="D23" s="3">
        <v>2</v>
      </c>
      <c r="E23" s="5">
        <f>ROUND(C23*D23,2)</f>
        <v>18</v>
      </c>
      <c r="F23" s="4">
        <v>0</v>
      </c>
      <c r="G23" s="5">
        <f>ROUND(E23*F23,2)</f>
        <v>0</v>
      </c>
      <c r="H23" s="5">
        <f>ROUND(E23-G23,2)</f>
        <v>18</v>
      </c>
    </row>
    <row r="24" spans="1:8" x14ac:dyDescent="0.25">
      <c r="A24" s="2" t="s">
        <v>28</v>
      </c>
      <c r="C24" s="5"/>
      <c r="E24" s="5"/>
    </row>
    <row r="25" spans="1:8" x14ac:dyDescent="0.25">
      <c r="A25" s="3" t="s">
        <v>120</v>
      </c>
      <c r="B25" s="3" t="s">
        <v>29</v>
      </c>
      <c r="C25" s="7">
        <v>10</v>
      </c>
      <c r="D25" s="3">
        <v>0.33</v>
      </c>
      <c r="E25" s="5">
        <f>ROUND(C25*D25,2)</f>
        <v>3.3</v>
      </c>
      <c r="F25" s="4">
        <v>0</v>
      </c>
      <c r="G25" s="5">
        <f>ROUND(E25*F25,2)</f>
        <v>0</v>
      </c>
      <c r="H25" s="5">
        <f>ROUND(E25-G25,2)</f>
        <v>3.3</v>
      </c>
    </row>
    <row r="26" spans="1:8" x14ac:dyDescent="0.25">
      <c r="A26" s="2" t="s">
        <v>32</v>
      </c>
      <c r="C26" s="5"/>
      <c r="E26" s="5"/>
    </row>
    <row r="27" spans="1:8" x14ac:dyDescent="0.25">
      <c r="A27" s="3" t="s">
        <v>33</v>
      </c>
      <c r="B27" s="3" t="s">
        <v>34</v>
      </c>
      <c r="C27" s="7">
        <v>19.28</v>
      </c>
      <c r="D27" s="3">
        <v>0.51819999999999999</v>
      </c>
      <c r="E27" s="5">
        <f>ROUND(C27*D27,2)</f>
        <v>9.99</v>
      </c>
      <c r="F27" s="4">
        <v>0</v>
      </c>
      <c r="G27" s="5">
        <f>ROUND(E27*F27,2)</f>
        <v>0</v>
      </c>
      <c r="H27" s="5">
        <f>ROUND(E27-G27,2)</f>
        <v>9.99</v>
      </c>
    </row>
    <row r="28" spans="1:8" x14ac:dyDescent="0.25">
      <c r="A28" s="2" t="s">
        <v>35</v>
      </c>
      <c r="C28" s="5"/>
      <c r="E28" s="5"/>
    </row>
    <row r="29" spans="1:8" x14ac:dyDescent="0.25">
      <c r="A29" s="3" t="s">
        <v>36</v>
      </c>
      <c r="B29" s="3" t="s">
        <v>34</v>
      </c>
      <c r="C29" s="7">
        <v>9.06</v>
      </c>
      <c r="D29" s="3">
        <v>0.45550000000000002</v>
      </c>
      <c r="E29" s="5">
        <f>ROUND(C29*D29,2)</f>
        <v>4.13</v>
      </c>
      <c r="F29" s="4">
        <v>0</v>
      </c>
      <c r="G29" s="5">
        <f>ROUND(E29*F29,2)</f>
        <v>0</v>
      </c>
      <c r="H29" s="5">
        <f>ROUND(E29-G29,2)</f>
        <v>4.13</v>
      </c>
    </row>
    <row r="30" spans="1:8" x14ac:dyDescent="0.25">
      <c r="A30" s="2" t="s">
        <v>37</v>
      </c>
      <c r="C30" s="5"/>
      <c r="E30" s="5"/>
    </row>
    <row r="31" spans="1:8" x14ac:dyDescent="0.25">
      <c r="A31" s="3" t="s">
        <v>33</v>
      </c>
      <c r="B31" s="3" t="s">
        <v>15</v>
      </c>
      <c r="C31" s="7">
        <v>3.43</v>
      </c>
      <c r="D31" s="3">
        <v>2.0005000000000002</v>
      </c>
      <c r="E31" s="5">
        <f>ROUND(C31*D31,2)</f>
        <v>6.86</v>
      </c>
      <c r="F31" s="4">
        <v>0</v>
      </c>
      <c r="G31" s="5">
        <f>ROUND(E31*F31,2)</f>
        <v>0</v>
      </c>
      <c r="H31" s="5">
        <f>ROUND(E31-G31,2)</f>
        <v>6.86</v>
      </c>
    </row>
    <row r="32" spans="1:8" x14ac:dyDescent="0.25">
      <c r="A32" s="2" t="s">
        <v>38</v>
      </c>
      <c r="C32" s="5"/>
      <c r="E32" s="5"/>
    </row>
    <row r="33" spans="1:8" x14ac:dyDescent="0.25">
      <c r="A33" s="3" t="s">
        <v>36</v>
      </c>
      <c r="B33" s="3" t="s">
        <v>29</v>
      </c>
      <c r="C33" s="7">
        <v>9.74</v>
      </c>
      <c r="D33" s="3">
        <v>1</v>
      </c>
      <c r="E33" s="5">
        <f>ROUND(C33*D33,2)</f>
        <v>9.74</v>
      </c>
      <c r="F33" s="4">
        <v>0</v>
      </c>
      <c r="G33" s="5">
        <f>ROUND(E33*F33,2)</f>
        <v>0</v>
      </c>
      <c r="H33" s="5">
        <f>ROUND(E33-G33,2)</f>
        <v>9.74</v>
      </c>
    </row>
    <row r="34" spans="1:8" x14ac:dyDescent="0.25">
      <c r="A34" s="3" t="s">
        <v>33</v>
      </c>
      <c r="B34" s="3" t="s">
        <v>29</v>
      </c>
      <c r="C34" s="7">
        <v>0.98</v>
      </c>
      <c r="D34" s="3">
        <v>1</v>
      </c>
      <c r="E34" s="5">
        <f>ROUND(C34*D34,2)</f>
        <v>0.98</v>
      </c>
      <c r="F34" s="4">
        <v>0</v>
      </c>
      <c r="G34" s="5">
        <f>ROUND(E34*F34,2)</f>
        <v>0</v>
      </c>
      <c r="H34" s="5">
        <f>ROUND(E34-G34,2)</f>
        <v>0.98</v>
      </c>
    </row>
    <row r="35" spans="1:8" x14ac:dyDescent="0.25">
      <c r="A35" s="8" t="s">
        <v>39</v>
      </c>
      <c r="B35" s="8" t="s">
        <v>29</v>
      </c>
      <c r="C35" s="9">
        <v>5.49</v>
      </c>
      <c r="D35" s="8">
        <v>1</v>
      </c>
      <c r="E35" s="10">
        <f>ROUND(C35*D35,2)</f>
        <v>5.49</v>
      </c>
      <c r="F35" s="11">
        <v>0</v>
      </c>
      <c r="G35" s="10">
        <f>ROUND(E35*F35,2)</f>
        <v>0</v>
      </c>
      <c r="H35" s="10">
        <f>ROUND(E35-G35,2)</f>
        <v>5.49</v>
      </c>
    </row>
    <row r="36" spans="1:8" x14ac:dyDescent="0.25">
      <c r="A36" s="1" t="s">
        <v>40</v>
      </c>
      <c r="C36" s="5"/>
      <c r="E36" s="5">
        <f>SUM(E11:E35)</f>
        <v>273.38000000000005</v>
      </c>
      <c r="G36" s="6">
        <f>SUM(G11:G35)</f>
        <v>0</v>
      </c>
      <c r="H36" s="6">
        <f>ROUND(E36-G36,2)</f>
        <v>273.38</v>
      </c>
    </row>
    <row r="37" spans="1:8" x14ac:dyDescent="0.25">
      <c r="A37" s="1" t="s">
        <v>41</v>
      </c>
      <c r="C37" s="5"/>
      <c r="E37" s="5">
        <f>+E7-E36</f>
        <v>-273.38000000000005</v>
      </c>
      <c r="G37" s="6">
        <f>+G7-G36</f>
        <v>0</v>
      </c>
      <c r="H37" s="6">
        <f>ROUND(E37-G37,2)</f>
        <v>-273.38</v>
      </c>
    </row>
    <row r="38" spans="1:8" x14ac:dyDescent="0.25">
      <c r="A38" t="s">
        <v>9</v>
      </c>
      <c r="C38" s="5"/>
      <c r="E38" s="5"/>
    </row>
    <row r="39" spans="1:8" x14ac:dyDescent="0.25">
      <c r="A39" s="1" t="s">
        <v>42</v>
      </c>
      <c r="C39" s="5"/>
      <c r="E39" s="5"/>
    </row>
    <row r="40" spans="1:8" x14ac:dyDescent="0.25">
      <c r="A40" s="3" t="s">
        <v>36</v>
      </c>
      <c r="B40" s="3" t="s">
        <v>29</v>
      </c>
      <c r="C40" s="7">
        <v>23.2</v>
      </c>
      <c r="D40" s="3">
        <v>1</v>
      </c>
      <c r="E40" s="5">
        <f>ROUND(C40*D40,2)</f>
        <v>23.2</v>
      </c>
      <c r="F40" s="4">
        <v>0</v>
      </c>
      <c r="G40" s="5">
        <f>ROUND(E40*F40,2)</f>
        <v>0</v>
      </c>
      <c r="H40" s="5">
        <f>ROUND(E40-G40,2)</f>
        <v>23.2</v>
      </c>
    </row>
    <row r="41" spans="1:8" x14ac:dyDescent="0.25">
      <c r="A41" s="8" t="s">
        <v>33</v>
      </c>
      <c r="B41" s="8" t="s">
        <v>29</v>
      </c>
      <c r="C41" s="9">
        <v>7.38</v>
      </c>
      <c r="D41" s="8">
        <v>1</v>
      </c>
      <c r="E41" s="10">
        <f>ROUND(C41*D41,2)</f>
        <v>7.38</v>
      </c>
      <c r="F41" s="11">
        <v>0</v>
      </c>
      <c r="G41" s="10">
        <f>ROUND(E41*F41,2)</f>
        <v>0</v>
      </c>
      <c r="H41" s="10">
        <f>ROUND(E41-G41,2)</f>
        <v>7.38</v>
      </c>
    </row>
    <row r="42" spans="1:8" x14ac:dyDescent="0.25">
      <c r="A42" s="1" t="s">
        <v>43</v>
      </c>
      <c r="C42" s="5"/>
      <c r="E42" s="5">
        <f>SUM(E40:E41)</f>
        <v>30.58</v>
      </c>
      <c r="G42" s="6">
        <f>SUM(G40:G41)</f>
        <v>0</v>
      </c>
      <c r="H42" s="6">
        <f>ROUND(E42-G42,2)</f>
        <v>30.58</v>
      </c>
    </row>
    <row r="43" spans="1:8" x14ac:dyDescent="0.25">
      <c r="A43" s="1" t="s">
        <v>44</v>
      </c>
      <c r="C43" s="5"/>
      <c r="E43" s="5">
        <f>+E36+E42</f>
        <v>303.96000000000004</v>
      </c>
      <c r="G43" s="6">
        <f>+G36+G42</f>
        <v>0</v>
      </c>
      <c r="H43" s="6">
        <f>ROUND(E43-G43,2)</f>
        <v>303.95999999999998</v>
      </c>
    </row>
    <row r="44" spans="1:8" x14ac:dyDescent="0.25">
      <c r="A44" s="1" t="s">
        <v>45</v>
      </c>
      <c r="C44" s="5"/>
      <c r="E44" s="5">
        <f>+E7-E43</f>
        <v>-303.96000000000004</v>
      </c>
      <c r="G44" s="6">
        <f>+G7-G43</f>
        <v>0</v>
      </c>
      <c r="H44" s="6">
        <f>ROUND(E44-G44,2)</f>
        <v>-303.95999999999998</v>
      </c>
    </row>
    <row r="45" spans="1:8" x14ac:dyDescent="0.25">
      <c r="A45" t="s">
        <v>2</v>
      </c>
      <c r="C45" s="5"/>
      <c r="E45" s="5"/>
    </row>
    <row r="46" spans="1:8" x14ac:dyDescent="0.25">
      <c r="A46" t="s">
        <v>196</v>
      </c>
      <c r="C46" s="5"/>
      <c r="E46" s="5"/>
    </row>
    <row r="47" spans="1:8" x14ac:dyDescent="0.25">
      <c r="C47" s="5"/>
      <c r="E47" s="5"/>
    </row>
    <row r="48" spans="1:8" x14ac:dyDescent="0.25">
      <c r="A48" s="1" t="s">
        <v>46</v>
      </c>
      <c r="C48" s="5"/>
      <c r="E48" s="5"/>
    </row>
    <row r="49" spans="1:5" x14ac:dyDescent="0.25">
      <c r="A49" s="1" t="s">
        <v>47</v>
      </c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EC21-984B-413C-9081-596ED00EDDEB}">
  <dimension ref="A1:H49"/>
  <sheetViews>
    <sheetView workbookViewId="0">
      <selection sqref="A1:H1"/>
    </sheetView>
  </sheetViews>
  <sheetFormatPr defaultRowHeight="15" x14ac:dyDescent="0.25"/>
  <cols>
    <col min="1" max="1" width="27.7109375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104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206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208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1</v>
      </c>
      <c r="E11" s="5">
        <f>ROUND(C11*D11,2)</f>
        <v>27.08</v>
      </c>
      <c r="F11" s="4">
        <v>0</v>
      </c>
      <c r="G11" s="5">
        <f>ROUND(E11*F11,2)</f>
        <v>0</v>
      </c>
      <c r="H11" s="5">
        <f>ROUND(E11-G11,2)</f>
        <v>27.08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5</v>
      </c>
      <c r="E15" s="5">
        <f>ROUND(C15*D15,2)</f>
        <v>9.75</v>
      </c>
      <c r="F15" s="4">
        <v>0</v>
      </c>
      <c r="G15" s="5">
        <f>ROUND(E15*F15,2)</f>
        <v>0</v>
      </c>
      <c r="H15" s="5">
        <f>ROUND(E15-G15,2)</f>
        <v>9.75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92</v>
      </c>
      <c r="B17" s="3" t="s">
        <v>21</v>
      </c>
      <c r="C17" s="7">
        <v>1.31</v>
      </c>
      <c r="D17" s="3">
        <v>25</v>
      </c>
      <c r="E17" s="5">
        <f>ROUND(C17*D17,2)</f>
        <v>32.75</v>
      </c>
      <c r="F17" s="4">
        <v>0</v>
      </c>
      <c r="G17" s="5">
        <f>ROUND(E17*F17,2)</f>
        <v>0</v>
      </c>
      <c r="H17" s="5">
        <f>ROUND(E17-G17,2)</f>
        <v>32.75</v>
      </c>
    </row>
    <row r="18" spans="1:8" x14ac:dyDescent="0.25">
      <c r="A18" s="3" t="s">
        <v>163</v>
      </c>
      <c r="B18" s="3" t="s">
        <v>21</v>
      </c>
      <c r="C18" s="7">
        <v>3.4</v>
      </c>
      <c r="D18" s="3">
        <v>3</v>
      </c>
      <c r="E18" s="5">
        <f>ROUND(C18*D18,2)</f>
        <v>10.199999999999999</v>
      </c>
      <c r="F18" s="4">
        <v>0</v>
      </c>
      <c r="G18" s="5">
        <f>ROUND(E18*F18,2)</f>
        <v>0</v>
      </c>
      <c r="H18" s="5">
        <f>ROUND(E18-G18,2)</f>
        <v>10.199999999999999</v>
      </c>
    </row>
    <row r="19" spans="1:8" x14ac:dyDescent="0.25">
      <c r="A19" s="3" t="s">
        <v>87</v>
      </c>
      <c r="B19" s="3" t="s">
        <v>21</v>
      </c>
      <c r="C19" s="7">
        <v>2.7</v>
      </c>
      <c r="D19" s="3">
        <v>20</v>
      </c>
      <c r="E19" s="5">
        <f>ROUND(C19*D19,2)</f>
        <v>54</v>
      </c>
      <c r="F19" s="4">
        <v>0</v>
      </c>
      <c r="G19" s="5">
        <f>ROUND(E19*F19,2)</f>
        <v>0</v>
      </c>
      <c r="H19" s="5">
        <f>ROUND(E19-G19,2)</f>
        <v>54</v>
      </c>
    </row>
    <row r="20" spans="1:8" x14ac:dyDescent="0.25">
      <c r="A20" s="2" t="s">
        <v>22</v>
      </c>
      <c r="C20" s="5"/>
      <c r="E20" s="5"/>
    </row>
    <row r="21" spans="1:8" x14ac:dyDescent="0.25">
      <c r="A21" s="3" t="s">
        <v>23</v>
      </c>
      <c r="B21" s="3" t="s">
        <v>24</v>
      </c>
      <c r="C21" s="7">
        <v>3.3</v>
      </c>
      <c r="D21" s="3">
        <v>0.4</v>
      </c>
      <c r="E21" s="5">
        <f>ROUND(C21*D21,2)</f>
        <v>1.32</v>
      </c>
      <c r="F21" s="4">
        <v>0</v>
      </c>
      <c r="G21" s="5">
        <f>ROUND(E21*F21,2)</f>
        <v>0</v>
      </c>
      <c r="H21" s="5">
        <f>ROUND(E21-G21,2)</f>
        <v>1.32</v>
      </c>
    </row>
    <row r="22" spans="1:8" x14ac:dyDescent="0.25">
      <c r="A22" s="2" t="s">
        <v>25</v>
      </c>
      <c r="C22" s="5"/>
      <c r="E22" s="5"/>
    </row>
    <row r="23" spans="1:8" x14ac:dyDescent="0.25">
      <c r="A23" s="3" t="s">
        <v>26</v>
      </c>
      <c r="B23" s="3" t="s">
        <v>27</v>
      </c>
      <c r="C23" s="7">
        <v>9</v>
      </c>
      <c r="D23" s="3">
        <v>2</v>
      </c>
      <c r="E23" s="5">
        <f>ROUND(C23*D23,2)</f>
        <v>18</v>
      </c>
      <c r="F23" s="4">
        <v>0</v>
      </c>
      <c r="G23" s="5">
        <f>ROUND(E23*F23,2)</f>
        <v>0</v>
      </c>
      <c r="H23" s="5">
        <f>ROUND(E23-G23,2)</f>
        <v>18</v>
      </c>
    </row>
    <row r="24" spans="1:8" x14ac:dyDescent="0.25">
      <c r="A24" s="2" t="s">
        <v>28</v>
      </c>
      <c r="C24" s="5"/>
      <c r="E24" s="5"/>
    </row>
    <row r="25" spans="1:8" x14ac:dyDescent="0.25">
      <c r="A25" s="3" t="s">
        <v>120</v>
      </c>
      <c r="B25" s="3" t="s">
        <v>29</v>
      </c>
      <c r="C25" s="7">
        <v>10</v>
      </c>
      <c r="D25" s="3">
        <v>0.33</v>
      </c>
      <c r="E25" s="5">
        <f>ROUND(C25*D25,2)</f>
        <v>3.3</v>
      </c>
      <c r="F25" s="4">
        <v>0</v>
      </c>
      <c r="G25" s="5">
        <f>ROUND(E25*F25,2)</f>
        <v>0</v>
      </c>
      <c r="H25" s="5">
        <f>ROUND(E25-G25,2)</f>
        <v>3.3</v>
      </c>
    </row>
    <row r="26" spans="1:8" x14ac:dyDescent="0.25">
      <c r="A26" s="2" t="s">
        <v>32</v>
      </c>
      <c r="C26" s="5"/>
      <c r="E26" s="5"/>
    </row>
    <row r="27" spans="1:8" x14ac:dyDescent="0.25">
      <c r="A27" s="3" t="s">
        <v>33</v>
      </c>
      <c r="B27" s="3" t="s">
        <v>34</v>
      </c>
      <c r="C27" s="7">
        <v>19.28</v>
      </c>
      <c r="D27" s="3">
        <v>0.51819999999999999</v>
      </c>
      <c r="E27" s="5">
        <f>ROUND(C27*D27,2)</f>
        <v>9.99</v>
      </c>
      <c r="F27" s="4">
        <v>0</v>
      </c>
      <c r="G27" s="5">
        <f>ROUND(E27*F27,2)</f>
        <v>0</v>
      </c>
      <c r="H27" s="5">
        <f>ROUND(E27-G27,2)</f>
        <v>9.99</v>
      </c>
    </row>
    <row r="28" spans="1:8" x14ac:dyDescent="0.25">
      <c r="A28" s="2" t="s">
        <v>35</v>
      </c>
      <c r="C28" s="5"/>
      <c r="E28" s="5"/>
    </row>
    <row r="29" spans="1:8" x14ac:dyDescent="0.25">
      <c r="A29" s="3" t="s">
        <v>36</v>
      </c>
      <c r="B29" s="3" t="s">
        <v>34</v>
      </c>
      <c r="C29" s="7">
        <v>9.06</v>
      </c>
      <c r="D29" s="3">
        <v>0.45550000000000002</v>
      </c>
      <c r="E29" s="5">
        <f>ROUND(C29*D29,2)</f>
        <v>4.13</v>
      </c>
      <c r="F29" s="4">
        <v>0</v>
      </c>
      <c r="G29" s="5">
        <f>ROUND(E29*F29,2)</f>
        <v>0</v>
      </c>
      <c r="H29" s="5">
        <f>ROUND(E29-G29,2)</f>
        <v>4.13</v>
      </c>
    </row>
    <row r="30" spans="1:8" x14ac:dyDescent="0.25">
      <c r="A30" s="2" t="s">
        <v>37</v>
      </c>
      <c r="C30" s="5"/>
      <c r="E30" s="5"/>
    </row>
    <row r="31" spans="1:8" x14ac:dyDescent="0.25">
      <c r="A31" s="3" t="s">
        <v>33</v>
      </c>
      <c r="B31" s="3" t="s">
        <v>15</v>
      </c>
      <c r="C31" s="7">
        <v>3.43</v>
      </c>
      <c r="D31" s="3">
        <v>2.0005000000000002</v>
      </c>
      <c r="E31" s="5">
        <f>ROUND(C31*D31,2)</f>
        <v>6.86</v>
      </c>
      <c r="F31" s="4">
        <v>0</v>
      </c>
      <c r="G31" s="5">
        <f>ROUND(E31*F31,2)</f>
        <v>0</v>
      </c>
      <c r="H31" s="5">
        <f>ROUND(E31-G31,2)</f>
        <v>6.86</v>
      </c>
    </row>
    <row r="32" spans="1:8" x14ac:dyDescent="0.25">
      <c r="A32" s="2" t="s">
        <v>38</v>
      </c>
      <c r="C32" s="5"/>
      <c r="E32" s="5"/>
    </row>
    <row r="33" spans="1:8" x14ac:dyDescent="0.25">
      <c r="A33" s="3" t="s">
        <v>36</v>
      </c>
      <c r="B33" s="3" t="s">
        <v>29</v>
      </c>
      <c r="C33" s="7">
        <v>9.74</v>
      </c>
      <c r="D33" s="3">
        <v>1</v>
      </c>
      <c r="E33" s="5">
        <f>ROUND(C33*D33,2)</f>
        <v>9.74</v>
      </c>
      <c r="F33" s="4">
        <v>0</v>
      </c>
      <c r="G33" s="5">
        <f>ROUND(E33*F33,2)</f>
        <v>0</v>
      </c>
      <c r="H33" s="5">
        <f>ROUND(E33-G33,2)</f>
        <v>9.74</v>
      </c>
    </row>
    <row r="34" spans="1:8" x14ac:dyDescent="0.25">
      <c r="A34" s="3" t="s">
        <v>33</v>
      </c>
      <c r="B34" s="3" t="s">
        <v>29</v>
      </c>
      <c r="C34" s="7">
        <v>0.98</v>
      </c>
      <c r="D34" s="3">
        <v>1</v>
      </c>
      <c r="E34" s="5">
        <f>ROUND(C34*D34,2)</f>
        <v>0.98</v>
      </c>
      <c r="F34" s="4">
        <v>0</v>
      </c>
      <c r="G34" s="5">
        <f>ROUND(E34*F34,2)</f>
        <v>0</v>
      </c>
      <c r="H34" s="5">
        <f>ROUND(E34-G34,2)</f>
        <v>0.98</v>
      </c>
    </row>
    <row r="35" spans="1:8" x14ac:dyDescent="0.25">
      <c r="A35" s="8" t="s">
        <v>39</v>
      </c>
      <c r="B35" s="8" t="s">
        <v>29</v>
      </c>
      <c r="C35" s="9">
        <v>5.41</v>
      </c>
      <c r="D35" s="8">
        <v>1</v>
      </c>
      <c r="E35" s="10">
        <f>ROUND(C35*D35,2)</f>
        <v>5.41</v>
      </c>
      <c r="F35" s="11">
        <v>0</v>
      </c>
      <c r="G35" s="10">
        <f>ROUND(E35*F35,2)</f>
        <v>0</v>
      </c>
      <c r="H35" s="10">
        <f>ROUND(E35-G35,2)</f>
        <v>5.41</v>
      </c>
    </row>
    <row r="36" spans="1:8" x14ac:dyDescent="0.25">
      <c r="A36" s="1" t="s">
        <v>40</v>
      </c>
      <c r="C36" s="5"/>
      <c r="E36" s="5">
        <f>SUM(E11:E35)</f>
        <v>267.45000000000005</v>
      </c>
      <c r="G36" s="6">
        <f>SUM(G11:G35)</f>
        <v>0</v>
      </c>
      <c r="H36" s="6">
        <f>ROUND(E36-G36,2)</f>
        <v>267.45</v>
      </c>
    </row>
    <row r="37" spans="1:8" x14ac:dyDescent="0.25">
      <c r="A37" s="1" t="s">
        <v>41</v>
      </c>
      <c r="C37" s="5"/>
      <c r="E37" s="5">
        <f>+E7-E36</f>
        <v>-267.45000000000005</v>
      </c>
      <c r="G37" s="6">
        <f>+G7-G36</f>
        <v>0</v>
      </c>
      <c r="H37" s="6">
        <f>ROUND(E37-G37,2)</f>
        <v>-267.45</v>
      </c>
    </row>
    <row r="38" spans="1:8" x14ac:dyDescent="0.25">
      <c r="A38" t="s">
        <v>9</v>
      </c>
      <c r="C38" s="5"/>
      <c r="E38" s="5"/>
    </row>
    <row r="39" spans="1:8" x14ac:dyDescent="0.25">
      <c r="A39" s="1" t="s">
        <v>42</v>
      </c>
      <c r="C39" s="5"/>
      <c r="E39" s="5"/>
    </row>
    <row r="40" spans="1:8" x14ac:dyDescent="0.25">
      <c r="A40" s="3" t="s">
        <v>36</v>
      </c>
      <c r="B40" s="3" t="s">
        <v>29</v>
      </c>
      <c r="C40" s="7">
        <v>23.2</v>
      </c>
      <c r="D40" s="3">
        <v>1</v>
      </c>
      <c r="E40" s="5">
        <f>ROUND(C40*D40,2)</f>
        <v>23.2</v>
      </c>
      <c r="F40" s="4">
        <v>0</v>
      </c>
      <c r="G40" s="5">
        <f>ROUND(E40*F40,2)</f>
        <v>0</v>
      </c>
      <c r="H40" s="5">
        <f>ROUND(E40-G40,2)</f>
        <v>23.2</v>
      </c>
    </row>
    <row r="41" spans="1:8" x14ac:dyDescent="0.25">
      <c r="A41" s="8" t="s">
        <v>33</v>
      </c>
      <c r="B41" s="8" t="s">
        <v>29</v>
      </c>
      <c r="C41" s="9">
        <v>7.38</v>
      </c>
      <c r="D41" s="8">
        <v>1</v>
      </c>
      <c r="E41" s="10">
        <f>ROUND(C41*D41,2)</f>
        <v>7.38</v>
      </c>
      <c r="F41" s="11">
        <v>0</v>
      </c>
      <c r="G41" s="10">
        <f>ROUND(E41*F41,2)</f>
        <v>0</v>
      </c>
      <c r="H41" s="10">
        <f>ROUND(E41-G41,2)</f>
        <v>7.38</v>
      </c>
    </row>
    <row r="42" spans="1:8" x14ac:dyDescent="0.25">
      <c r="A42" s="1" t="s">
        <v>43</v>
      </c>
      <c r="C42" s="5"/>
      <c r="E42" s="5">
        <f>SUM(E40:E41)</f>
        <v>30.58</v>
      </c>
      <c r="G42" s="6">
        <f>SUM(G40:G41)</f>
        <v>0</v>
      </c>
      <c r="H42" s="6">
        <f>ROUND(E42-G42,2)</f>
        <v>30.58</v>
      </c>
    </row>
    <row r="43" spans="1:8" x14ac:dyDescent="0.25">
      <c r="A43" s="1" t="s">
        <v>44</v>
      </c>
      <c r="C43" s="5"/>
      <c r="E43" s="5">
        <f>+E36+E42</f>
        <v>298.03000000000003</v>
      </c>
      <c r="G43" s="6">
        <f>+G36+G42</f>
        <v>0</v>
      </c>
      <c r="H43" s="6">
        <f>ROUND(E43-G43,2)</f>
        <v>298.02999999999997</v>
      </c>
    </row>
    <row r="44" spans="1:8" x14ac:dyDescent="0.25">
      <c r="A44" s="1" t="s">
        <v>45</v>
      </c>
      <c r="C44" s="5"/>
      <c r="E44" s="5">
        <f>+E7-E43</f>
        <v>-298.03000000000003</v>
      </c>
      <c r="G44" s="6">
        <f>+G7-G43</f>
        <v>0</v>
      </c>
      <c r="H44" s="6">
        <f>ROUND(E44-G44,2)</f>
        <v>-298.02999999999997</v>
      </c>
    </row>
    <row r="45" spans="1:8" x14ac:dyDescent="0.25">
      <c r="A45" t="s">
        <v>2</v>
      </c>
      <c r="C45" s="5"/>
      <c r="E45" s="5"/>
    </row>
    <row r="46" spans="1:8" x14ac:dyDescent="0.25">
      <c r="A46" t="s">
        <v>196</v>
      </c>
      <c r="C46" s="5"/>
      <c r="E46" s="5"/>
    </row>
    <row r="47" spans="1:8" x14ac:dyDescent="0.25">
      <c r="C47" s="5"/>
      <c r="E47" s="5"/>
    </row>
    <row r="48" spans="1:8" x14ac:dyDescent="0.25">
      <c r="A48" s="1" t="s">
        <v>46</v>
      </c>
      <c r="C48" s="5"/>
      <c r="E48" s="5"/>
    </row>
    <row r="49" spans="1:5" x14ac:dyDescent="0.25">
      <c r="A49" s="1" t="s">
        <v>47</v>
      </c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H51"/>
  <sheetViews>
    <sheetView workbookViewId="0">
      <selection activeCell="K26" sqref="K26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109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143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209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1</v>
      </c>
      <c r="E11" s="5">
        <f>ROUND(C11*D11,2)</f>
        <v>27.08</v>
      </c>
      <c r="F11" s="4">
        <v>0</v>
      </c>
      <c r="G11" s="5">
        <f>ROUND(E11*F11,2)</f>
        <v>0</v>
      </c>
      <c r="H11" s="5">
        <f>ROUND(E11-G11,2)</f>
        <v>27.08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</v>
      </c>
      <c r="E13" s="5">
        <f>ROUND(C13*D13,2)</f>
        <v>25.56</v>
      </c>
      <c r="F13" s="4">
        <v>0</v>
      </c>
      <c r="G13" s="5">
        <f>ROUND(E13*F13,2)</f>
        <v>0</v>
      </c>
      <c r="H13" s="5">
        <f>ROUND(E13-G13,2)</f>
        <v>25.56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2.5</v>
      </c>
      <c r="E15" s="5">
        <f>ROUND(C15*D15,2)</f>
        <v>4.88</v>
      </c>
      <c r="F15" s="4">
        <v>0</v>
      </c>
      <c r="G15" s="5">
        <f>ROUND(E15*F15,2)</f>
        <v>0</v>
      </c>
      <c r="H15" s="5">
        <f>ROUND(E15-G15,2)</f>
        <v>4.88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87</v>
      </c>
      <c r="B17" s="3" t="s">
        <v>21</v>
      </c>
      <c r="C17" s="7">
        <v>2.7</v>
      </c>
      <c r="D17" s="3">
        <v>20</v>
      </c>
      <c r="E17" s="5">
        <f>ROUND(C17*D17,2)</f>
        <v>54</v>
      </c>
      <c r="F17" s="4">
        <v>0</v>
      </c>
      <c r="G17" s="5">
        <f>ROUND(E17*F17,2)</f>
        <v>0</v>
      </c>
      <c r="H17" s="5">
        <f>ROUND(E17-G17,2)</f>
        <v>54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2</v>
      </c>
      <c r="E19" s="5">
        <f>ROUND(C19*D19,2)</f>
        <v>18</v>
      </c>
      <c r="F19" s="4">
        <v>0</v>
      </c>
      <c r="G19" s="5">
        <f>ROUND(E19*F19,2)</f>
        <v>0</v>
      </c>
      <c r="H19" s="5">
        <f>ROUND(E19-G19,2)</f>
        <v>18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0.36009999999999998</v>
      </c>
      <c r="E23" s="5">
        <f>ROUND(C23*D23,2)</f>
        <v>6.94</v>
      </c>
      <c r="F23" s="4">
        <v>0</v>
      </c>
      <c r="G23" s="5">
        <f>ROUND(E23*F23,2)</f>
        <v>0</v>
      </c>
      <c r="H23" s="5">
        <f>ROUND(E23-G23,2)</f>
        <v>6.94</v>
      </c>
    </row>
    <row r="24" spans="1:8" x14ac:dyDescent="0.25">
      <c r="A24" s="2" t="s">
        <v>35</v>
      </c>
      <c r="C24" s="5"/>
      <c r="E24" s="5"/>
    </row>
    <row r="25" spans="1:8" x14ac:dyDescent="0.25">
      <c r="A25" s="3" t="s">
        <v>36</v>
      </c>
      <c r="B25" s="3" t="s">
        <v>34</v>
      </c>
      <c r="C25" s="7">
        <v>9.06</v>
      </c>
      <c r="D25" s="3">
        <v>0.1885</v>
      </c>
      <c r="E25" s="5">
        <f>ROUND(C25*D25,2)</f>
        <v>1.71</v>
      </c>
      <c r="F25" s="4">
        <v>0</v>
      </c>
      <c r="G25" s="5">
        <f>ROUND(E25*F25,2)</f>
        <v>0</v>
      </c>
      <c r="H25" s="5">
        <f>ROUND(E25-G25,2)</f>
        <v>1.71</v>
      </c>
    </row>
    <row r="26" spans="1:8" x14ac:dyDescent="0.25">
      <c r="A26" s="2" t="s">
        <v>37</v>
      </c>
      <c r="C26" s="5"/>
      <c r="E26" s="5"/>
    </row>
    <row r="27" spans="1:8" x14ac:dyDescent="0.25">
      <c r="A27" s="3" t="s">
        <v>33</v>
      </c>
      <c r="B27" s="3" t="s">
        <v>15</v>
      </c>
      <c r="C27" s="7">
        <v>3.43</v>
      </c>
      <c r="D27" s="3">
        <v>1.3902000000000001</v>
      </c>
      <c r="E27" s="5">
        <f>ROUND(C27*D27,2)</f>
        <v>4.7699999999999996</v>
      </c>
      <c r="F27" s="4">
        <v>0</v>
      </c>
      <c r="G27" s="5">
        <f>ROUND(E27*F27,2)</f>
        <v>0</v>
      </c>
      <c r="H27" s="5">
        <f>ROUND(E27-G27,2)</f>
        <v>4.7699999999999996</v>
      </c>
    </row>
    <row r="28" spans="1:8" x14ac:dyDescent="0.25">
      <c r="A28" s="2" t="s">
        <v>38</v>
      </c>
      <c r="C28" s="5"/>
      <c r="E28" s="5"/>
    </row>
    <row r="29" spans="1:8" x14ac:dyDescent="0.25">
      <c r="A29" s="3" t="s">
        <v>36</v>
      </c>
      <c r="B29" s="3" t="s">
        <v>29</v>
      </c>
      <c r="C29" s="7">
        <v>4.87</v>
      </c>
      <c r="D29" s="3">
        <v>1</v>
      </c>
      <c r="E29" s="5">
        <f>ROUND(C29*D29,2)</f>
        <v>4.87</v>
      </c>
      <c r="F29" s="4">
        <v>0</v>
      </c>
      <c r="G29" s="5">
        <f>ROUND(E29*F29,2)</f>
        <v>0</v>
      </c>
      <c r="H29" s="5">
        <f>ROUND(E29-G29,2)</f>
        <v>4.87</v>
      </c>
    </row>
    <row r="30" spans="1:8" x14ac:dyDescent="0.25">
      <c r="A30" s="3" t="s">
        <v>33</v>
      </c>
      <c r="B30" s="3" t="s">
        <v>29</v>
      </c>
      <c r="C30" s="7">
        <v>0.69</v>
      </c>
      <c r="D30" s="3">
        <v>1</v>
      </c>
      <c r="E30" s="5">
        <f>ROUND(C30*D30,2)</f>
        <v>0.69</v>
      </c>
      <c r="F30" s="4">
        <v>0</v>
      </c>
      <c r="G30" s="5">
        <f>ROUND(E30*F30,2)</f>
        <v>0</v>
      </c>
      <c r="H30" s="5">
        <f>ROUND(E30-G30,2)</f>
        <v>0.69</v>
      </c>
    </row>
    <row r="31" spans="1:8" x14ac:dyDescent="0.25">
      <c r="A31" s="8" t="s">
        <v>39</v>
      </c>
      <c r="B31" s="8" t="s">
        <v>29</v>
      </c>
      <c r="C31" s="9">
        <v>2.95</v>
      </c>
      <c r="D31" s="8">
        <v>1</v>
      </c>
      <c r="E31" s="10">
        <f>ROUND(C31*D31,2)</f>
        <v>2.95</v>
      </c>
      <c r="F31" s="11">
        <v>0</v>
      </c>
      <c r="G31" s="10">
        <f>ROUND(E31*F31,2)</f>
        <v>0</v>
      </c>
      <c r="H31" s="10">
        <f>ROUND(E31-G31,2)</f>
        <v>2.95</v>
      </c>
    </row>
    <row r="32" spans="1:8" x14ac:dyDescent="0.25">
      <c r="A32" s="1" t="s">
        <v>40</v>
      </c>
      <c r="C32" s="5"/>
      <c r="E32" s="5">
        <f>SUM(E11:E31)</f>
        <v>203.13000000000002</v>
      </c>
      <c r="G32" s="6">
        <f>SUM(G11:G31)</f>
        <v>0</v>
      </c>
      <c r="H32" s="6">
        <f>ROUND(E32-G32,2)</f>
        <v>203.13</v>
      </c>
    </row>
    <row r="33" spans="1:8" x14ac:dyDescent="0.25">
      <c r="A33" s="1" t="s">
        <v>41</v>
      </c>
      <c r="C33" s="5"/>
      <c r="E33" s="5">
        <f>+E7-E32</f>
        <v>-203.13000000000002</v>
      </c>
      <c r="G33" s="6">
        <f>+G7-G32</f>
        <v>0</v>
      </c>
      <c r="H33" s="6">
        <f>ROUND(E33-G33,2)</f>
        <v>-203.13</v>
      </c>
    </row>
    <row r="34" spans="1:8" x14ac:dyDescent="0.25">
      <c r="A34" t="s">
        <v>9</v>
      </c>
      <c r="C34" s="5"/>
      <c r="E34" s="5"/>
    </row>
    <row r="35" spans="1:8" x14ac:dyDescent="0.25">
      <c r="A35" s="1" t="s">
        <v>42</v>
      </c>
      <c r="C35" s="5"/>
      <c r="E35" s="5"/>
    </row>
    <row r="36" spans="1:8" x14ac:dyDescent="0.25">
      <c r="A36" s="3" t="s">
        <v>36</v>
      </c>
      <c r="B36" s="3" t="s">
        <v>29</v>
      </c>
      <c r="C36" s="7">
        <v>11.92</v>
      </c>
      <c r="D36" s="3">
        <v>1</v>
      </c>
      <c r="E36" s="5">
        <f>ROUND(C36*D36,2)</f>
        <v>11.92</v>
      </c>
      <c r="F36" s="4">
        <v>0</v>
      </c>
      <c r="G36" s="5">
        <f>ROUND(E36*F36,2)</f>
        <v>0</v>
      </c>
      <c r="H36" s="5">
        <f>ROUND(E36-G36,2)</f>
        <v>11.92</v>
      </c>
    </row>
    <row r="37" spans="1:8" x14ac:dyDescent="0.25">
      <c r="A37" s="8" t="s">
        <v>33</v>
      </c>
      <c r="B37" s="8" t="s">
        <v>29</v>
      </c>
      <c r="C37" s="9">
        <v>5.13</v>
      </c>
      <c r="D37" s="8">
        <v>1</v>
      </c>
      <c r="E37" s="10">
        <f>ROUND(C37*D37,2)</f>
        <v>5.13</v>
      </c>
      <c r="F37" s="11">
        <v>0</v>
      </c>
      <c r="G37" s="10">
        <f>ROUND(E37*F37,2)</f>
        <v>0</v>
      </c>
      <c r="H37" s="10">
        <f>ROUND(E37-G37,2)</f>
        <v>5.13</v>
      </c>
    </row>
    <row r="38" spans="1:8" x14ac:dyDescent="0.25">
      <c r="A38" s="1" t="s">
        <v>43</v>
      </c>
      <c r="C38" s="5"/>
      <c r="E38" s="5">
        <f>SUM(E36:E37)</f>
        <v>17.05</v>
      </c>
      <c r="G38" s="6">
        <f>SUM(G36:G37)</f>
        <v>0</v>
      </c>
      <c r="H38" s="6">
        <f>ROUND(E38-G38,2)</f>
        <v>17.05</v>
      </c>
    </row>
    <row r="39" spans="1:8" x14ac:dyDescent="0.25">
      <c r="A39" s="1" t="s">
        <v>44</v>
      </c>
      <c r="C39" s="5"/>
      <c r="E39" s="5">
        <f>+E32+E38</f>
        <v>220.18000000000004</v>
      </c>
      <c r="G39" s="6">
        <f>+G32+G38</f>
        <v>0</v>
      </c>
      <c r="H39" s="6">
        <f>ROUND(E39-G39,2)</f>
        <v>220.18</v>
      </c>
    </row>
    <row r="40" spans="1:8" x14ac:dyDescent="0.25">
      <c r="A40" s="1" t="s">
        <v>45</v>
      </c>
      <c r="C40" s="5"/>
      <c r="E40" s="5">
        <f>+E7-E39</f>
        <v>-220.18000000000004</v>
      </c>
      <c r="G40" s="6">
        <f>+G7-G39</f>
        <v>0</v>
      </c>
      <c r="H40" s="6">
        <f>ROUND(E40-G40,2)</f>
        <v>-220.18</v>
      </c>
    </row>
    <row r="41" spans="1:8" x14ac:dyDescent="0.25">
      <c r="A41" t="s">
        <v>2</v>
      </c>
      <c r="C41" s="5"/>
      <c r="E41" s="5"/>
    </row>
    <row r="42" spans="1:8" x14ac:dyDescent="0.25">
      <c r="A42" t="s">
        <v>196</v>
      </c>
      <c r="C42" s="5"/>
      <c r="E42" s="5"/>
    </row>
    <row r="43" spans="1:8" x14ac:dyDescent="0.25">
      <c r="C43" s="5"/>
      <c r="E43" s="5"/>
    </row>
    <row r="44" spans="1:8" x14ac:dyDescent="0.25">
      <c r="A44" s="1" t="s">
        <v>46</v>
      </c>
      <c r="C44" s="5"/>
      <c r="E44" s="5"/>
    </row>
    <row r="45" spans="1:8" x14ac:dyDescent="0.25">
      <c r="A45" s="1" t="s">
        <v>47</v>
      </c>
      <c r="C45" s="5"/>
      <c r="E45" s="5"/>
    </row>
    <row r="46" spans="1:8" x14ac:dyDescent="0.25">
      <c r="A46" s="1"/>
      <c r="C46" s="5"/>
      <c r="E46" s="5"/>
      <c r="G46" s="6"/>
      <c r="H46" s="6"/>
    </row>
    <row r="47" spans="1:8" x14ac:dyDescent="0.25">
      <c r="C47" s="5"/>
      <c r="E47" s="5"/>
    </row>
    <row r="48" spans="1:8" x14ac:dyDescent="0.25">
      <c r="C48" s="5"/>
      <c r="E48" s="5"/>
    </row>
    <row r="49" spans="1:5" x14ac:dyDescent="0.25">
      <c r="C49" s="5"/>
      <c r="E49" s="5"/>
    </row>
    <row r="50" spans="1:5" x14ac:dyDescent="0.25">
      <c r="A50" s="1"/>
      <c r="C50" s="5"/>
      <c r="E50" s="5"/>
    </row>
    <row r="51" spans="1:5" x14ac:dyDescent="0.25">
      <c r="A51" s="1"/>
      <c r="C51" s="5"/>
      <c r="E51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H48"/>
  <sheetViews>
    <sheetView workbookViewId="0">
      <selection activeCell="K18" sqref="K18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147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94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5</v>
      </c>
      <c r="E13" s="5">
        <f>ROUND(C13*D13,2)</f>
        <v>135.4</v>
      </c>
      <c r="F13" s="4">
        <v>0</v>
      </c>
      <c r="G13" s="5">
        <f>ROUND(E13*F13,2)</f>
        <v>0</v>
      </c>
      <c r="H13" s="5">
        <f>ROUND(E13-G13,2)</f>
        <v>135.4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90</v>
      </c>
      <c r="B15" s="3" t="s">
        <v>24</v>
      </c>
      <c r="C15" s="7">
        <v>2.69</v>
      </c>
      <c r="D15" s="3">
        <v>1</v>
      </c>
      <c r="E15" s="5">
        <f>ROUND(C15*D15,2)</f>
        <v>2.69</v>
      </c>
      <c r="F15" s="4">
        <v>0</v>
      </c>
      <c r="G15" s="5">
        <f>ROUND(E15*F15,2)</f>
        <v>0</v>
      </c>
      <c r="H15" s="5">
        <f>ROUND(E15-G15,2)</f>
        <v>2.69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95</v>
      </c>
      <c r="B17" s="3" t="s">
        <v>21</v>
      </c>
      <c r="C17" s="7">
        <v>0.83</v>
      </c>
      <c r="D17" s="3">
        <v>25</v>
      </c>
      <c r="E17" s="5">
        <f>ROUND(C17*D17,2)</f>
        <v>20.75</v>
      </c>
      <c r="F17" s="4">
        <v>0</v>
      </c>
      <c r="G17" s="5">
        <f>ROUND(E17*F17,2)</f>
        <v>0</v>
      </c>
      <c r="H17" s="5">
        <f>ROUND(E17-G17,2)</f>
        <v>20.75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4</v>
      </c>
      <c r="E19" s="5">
        <f>ROUND(C19*D19,2)</f>
        <v>36</v>
      </c>
      <c r="F19" s="4">
        <v>0</v>
      </c>
      <c r="G19" s="5">
        <f>ROUND(E19*F19,2)</f>
        <v>0</v>
      </c>
      <c r="H19" s="5">
        <f>ROUND(E19-G19,2)</f>
        <v>36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0.71809999999999996</v>
      </c>
      <c r="E23" s="5">
        <f>ROUND(C23*D23,2)</f>
        <v>13.84</v>
      </c>
      <c r="F23" s="4">
        <v>0</v>
      </c>
      <c r="G23" s="5">
        <f>ROUND(E23*F23,2)</f>
        <v>0</v>
      </c>
      <c r="H23" s="5">
        <f>ROUND(E23-G23,2)</f>
        <v>13.84</v>
      </c>
    </row>
    <row r="24" spans="1:8" x14ac:dyDescent="0.25">
      <c r="A24" s="2" t="s">
        <v>35</v>
      </c>
      <c r="C24" s="5"/>
      <c r="E24" s="5"/>
    </row>
    <row r="25" spans="1:8" x14ac:dyDescent="0.25">
      <c r="A25" s="3" t="s">
        <v>36</v>
      </c>
      <c r="B25" s="3" t="s">
        <v>34</v>
      </c>
      <c r="C25" s="7">
        <v>9.06</v>
      </c>
      <c r="D25" s="3">
        <v>3.1300000000000001E-2</v>
      </c>
      <c r="E25" s="5">
        <f>ROUND(C25*D25,2)</f>
        <v>0.28000000000000003</v>
      </c>
      <c r="F25" s="4">
        <v>0</v>
      </c>
      <c r="G25" s="5">
        <f>ROUND(E25*F25,2)</f>
        <v>0</v>
      </c>
      <c r="H25" s="5">
        <f>ROUND(E25-G25,2)</f>
        <v>0.28000000000000003</v>
      </c>
    </row>
    <row r="26" spans="1:8" x14ac:dyDescent="0.25">
      <c r="A26" s="2" t="s">
        <v>37</v>
      </c>
      <c r="C26" s="5"/>
      <c r="E26" s="5"/>
    </row>
    <row r="27" spans="1:8" x14ac:dyDescent="0.25">
      <c r="A27" s="3" t="s">
        <v>33</v>
      </c>
      <c r="B27" s="3" t="s">
        <v>15</v>
      </c>
      <c r="C27" s="7">
        <v>3.43</v>
      </c>
      <c r="D27" s="3">
        <v>2.7723</v>
      </c>
      <c r="E27" s="5">
        <f>ROUND(C27*D27,2)</f>
        <v>9.51</v>
      </c>
      <c r="F27" s="4">
        <v>0</v>
      </c>
      <c r="G27" s="5">
        <f>ROUND(E27*F27,2)</f>
        <v>0</v>
      </c>
      <c r="H27" s="5">
        <f>ROUND(E27-G27,2)</f>
        <v>9.51</v>
      </c>
    </row>
    <row r="28" spans="1:8" x14ac:dyDescent="0.25">
      <c r="A28" s="2" t="s">
        <v>38</v>
      </c>
      <c r="C28" s="5"/>
      <c r="E28" s="5"/>
    </row>
    <row r="29" spans="1:8" x14ac:dyDescent="0.25">
      <c r="A29" s="3" t="s">
        <v>36</v>
      </c>
      <c r="B29" s="3" t="s">
        <v>29</v>
      </c>
      <c r="C29" s="7">
        <v>4.33</v>
      </c>
      <c r="D29" s="3">
        <v>1</v>
      </c>
      <c r="E29" s="5">
        <f>ROUND(C29*D29,2)</f>
        <v>4.33</v>
      </c>
      <c r="F29" s="4">
        <v>0</v>
      </c>
      <c r="G29" s="5">
        <f>ROUND(E29*F29,2)</f>
        <v>0</v>
      </c>
      <c r="H29" s="5">
        <f>ROUND(E29-G29,2)</f>
        <v>4.33</v>
      </c>
    </row>
    <row r="30" spans="1:8" x14ac:dyDescent="0.25">
      <c r="A30" s="3" t="s">
        <v>33</v>
      </c>
      <c r="B30" s="3" t="s">
        <v>29</v>
      </c>
      <c r="C30" s="7">
        <v>1.37</v>
      </c>
      <c r="D30" s="3">
        <v>1</v>
      </c>
      <c r="E30" s="5">
        <f>ROUND(C30*D30,2)</f>
        <v>1.37</v>
      </c>
      <c r="F30" s="4">
        <v>0</v>
      </c>
      <c r="G30" s="5">
        <f>ROUND(E30*F30,2)</f>
        <v>0</v>
      </c>
      <c r="H30" s="5">
        <f>ROUND(E30-G30,2)</f>
        <v>1.37</v>
      </c>
    </row>
    <row r="31" spans="1:8" x14ac:dyDescent="0.25">
      <c r="A31" s="8" t="s">
        <v>39</v>
      </c>
      <c r="B31" s="8" t="s">
        <v>29</v>
      </c>
      <c r="C31" s="9">
        <v>10.199999999999999</v>
      </c>
      <c r="D31" s="8">
        <v>1</v>
      </c>
      <c r="E31" s="10">
        <f>ROUND(C31*D31,2)</f>
        <v>10.199999999999999</v>
      </c>
      <c r="F31" s="11">
        <v>0</v>
      </c>
      <c r="G31" s="10">
        <f>ROUND(E31*F31,2)</f>
        <v>0</v>
      </c>
      <c r="H31" s="10">
        <f>ROUND(E31-G31,2)</f>
        <v>10.199999999999999</v>
      </c>
    </row>
    <row r="32" spans="1:8" x14ac:dyDescent="0.25">
      <c r="A32" s="1" t="s">
        <v>40</v>
      </c>
      <c r="C32" s="5"/>
      <c r="E32" s="5">
        <f>SUM(E11:E31)</f>
        <v>311.6099999999999</v>
      </c>
      <c r="G32" s="6">
        <f>SUM(G11:G31)</f>
        <v>0</v>
      </c>
      <c r="H32" s="6">
        <f>ROUND(E32-G32,2)</f>
        <v>311.61</v>
      </c>
    </row>
    <row r="33" spans="1:8" x14ac:dyDescent="0.25">
      <c r="A33" s="1" t="s">
        <v>41</v>
      </c>
      <c r="C33" s="5"/>
      <c r="E33" s="5">
        <f>+E7-E32</f>
        <v>-311.6099999999999</v>
      </c>
      <c r="G33" s="6">
        <f>+G7-G32</f>
        <v>0</v>
      </c>
      <c r="H33" s="6">
        <f>ROUND(E33-G33,2)</f>
        <v>-311.61</v>
      </c>
    </row>
    <row r="34" spans="1:8" x14ac:dyDescent="0.25">
      <c r="A34" t="s">
        <v>9</v>
      </c>
      <c r="C34" s="5"/>
      <c r="E34" s="5"/>
    </row>
    <row r="35" spans="1:8" x14ac:dyDescent="0.25">
      <c r="A35" s="1" t="s">
        <v>42</v>
      </c>
      <c r="C35" s="5"/>
      <c r="E35" s="5"/>
    </row>
    <row r="36" spans="1:8" x14ac:dyDescent="0.25">
      <c r="A36" s="3" t="s">
        <v>36</v>
      </c>
      <c r="B36" s="3" t="s">
        <v>29</v>
      </c>
      <c r="C36" s="7">
        <v>10.56</v>
      </c>
      <c r="D36" s="3">
        <v>1</v>
      </c>
      <c r="E36" s="5">
        <f>ROUND(C36*D36,2)</f>
        <v>10.56</v>
      </c>
      <c r="F36" s="4">
        <v>0</v>
      </c>
      <c r="G36" s="5">
        <f>ROUND(E36*F36,2)</f>
        <v>0</v>
      </c>
      <c r="H36" s="5">
        <f>ROUND(E36-G36,2)</f>
        <v>10.56</v>
      </c>
    </row>
    <row r="37" spans="1:8" x14ac:dyDescent="0.25">
      <c r="A37" s="8" t="s">
        <v>33</v>
      </c>
      <c r="B37" s="8" t="s">
        <v>29</v>
      </c>
      <c r="C37" s="9">
        <v>10.26</v>
      </c>
      <c r="D37" s="8">
        <v>1</v>
      </c>
      <c r="E37" s="10">
        <f>ROUND(C37*D37,2)</f>
        <v>10.26</v>
      </c>
      <c r="F37" s="11">
        <v>0</v>
      </c>
      <c r="G37" s="10">
        <f>ROUND(E37*F37,2)</f>
        <v>0</v>
      </c>
      <c r="H37" s="10">
        <f>ROUND(E37-G37,2)</f>
        <v>10.26</v>
      </c>
    </row>
    <row r="38" spans="1:8" x14ac:dyDescent="0.25">
      <c r="A38" s="1" t="s">
        <v>43</v>
      </c>
      <c r="C38" s="5"/>
      <c r="E38" s="5">
        <f>SUM(E36:E37)</f>
        <v>20.82</v>
      </c>
      <c r="G38" s="6">
        <f>SUM(G36:G37)</f>
        <v>0</v>
      </c>
      <c r="H38" s="6">
        <f>ROUND(E38-G38,2)</f>
        <v>20.82</v>
      </c>
    </row>
    <row r="39" spans="1:8" x14ac:dyDescent="0.25">
      <c r="A39" s="1" t="s">
        <v>44</v>
      </c>
      <c r="C39" s="5"/>
      <c r="E39" s="5">
        <f>+E32+E38</f>
        <v>332.42999999999989</v>
      </c>
      <c r="G39" s="6">
        <f>+G32+G38</f>
        <v>0</v>
      </c>
      <c r="H39" s="6">
        <f>ROUND(E39-G39,2)</f>
        <v>332.43</v>
      </c>
    </row>
    <row r="40" spans="1:8" x14ac:dyDescent="0.25">
      <c r="A40" s="1" t="s">
        <v>45</v>
      </c>
      <c r="C40" s="5"/>
      <c r="E40" s="5">
        <f>+E7-E39</f>
        <v>-332.42999999999989</v>
      </c>
      <c r="G40" s="6">
        <f>+G7-G39</f>
        <v>0</v>
      </c>
      <c r="H40" s="6">
        <f>ROUND(E40-G40,2)</f>
        <v>-332.43</v>
      </c>
    </row>
    <row r="41" spans="1:8" x14ac:dyDescent="0.25">
      <c r="A41" t="s">
        <v>2</v>
      </c>
      <c r="C41" s="5"/>
      <c r="E41" s="5"/>
    </row>
    <row r="42" spans="1:8" x14ac:dyDescent="0.25">
      <c r="A42" t="s">
        <v>196</v>
      </c>
      <c r="C42" s="5"/>
      <c r="E42" s="5"/>
    </row>
    <row r="43" spans="1:8" x14ac:dyDescent="0.25">
      <c r="C43" s="5"/>
      <c r="E43" s="5"/>
    </row>
    <row r="44" spans="1:8" x14ac:dyDescent="0.25">
      <c r="A44" s="1" t="s">
        <v>46</v>
      </c>
      <c r="C44" s="5"/>
      <c r="E44" s="5"/>
    </row>
    <row r="45" spans="1:8" x14ac:dyDescent="0.25">
      <c r="A45" s="1" t="s">
        <v>47</v>
      </c>
      <c r="C45" s="5"/>
      <c r="E45" s="5"/>
    </row>
    <row r="46" spans="1:8" x14ac:dyDescent="0.25">
      <c r="C46" s="5"/>
      <c r="E46" s="5"/>
    </row>
    <row r="47" spans="1:8" x14ac:dyDescent="0.25">
      <c r="A47" s="1"/>
      <c r="C47" s="5"/>
      <c r="E47" s="5"/>
    </row>
    <row r="48" spans="1:8" x14ac:dyDescent="0.25">
      <c r="A48" s="1"/>
      <c r="C48" s="5"/>
      <c r="E4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H49"/>
  <sheetViews>
    <sheetView workbookViewId="0">
      <selection activeCell="J17" sqref="J17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148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144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</v>
      </c>
      <c r="E11" s="5">
        <f>ROUND(C11*D11,2)</f>
        <v>32.25</v>
      </c>
      <c r="F11" s="4">
        <v>0</v>
      </c>
      <c r="G11" s="5">
        <f>ROUND(E11*F11,2)</f>
        <v>0</v>
      </c>
      <c r="H11" s="5">
        <f>ROUND(E11-G11,2)</f>
        <v>32.25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4</v>
      </c>
      <c r="E13" s="5">
        <f>ROUND(C13*D13,2)</f>
        <v>108.32</v>
      </c>
      <c r="F13" s="4">
        <v>0</v>
      </c>
      <c r="G13" s="5">
        <f>ROUND(E13*F13,2)</f>
        <v>0</v>
      </c>
      <c r="H13" s="5">
        <f>ROUND(E13-G13,2)</f>
        <v>108.32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3" t="s">
        <v>122</v>
      </c>
      <c r="B16" s="3" t="s">
        <v>17</v>
      </c>
      <c r="C16" s="7">
        <v>0.32</v>
      </c>
      <c r="D16" s="3">
        <v>1</v>
      </c>
      <c r="E16" s="5">
        <f>ROUND(C16*D16,2)</f>
        <v>0.32</v>
      </c>
      <c r="F16" s="4">
        <v>0</v>
      </c>
      <c r="G16" s="5">
        <f>ROUND(E16*F16,2)</f>
        <v>0</v>
      </c>
      <c r="H16" s="5">
        <f>ROUND(E16-G16,2)</f>
        <v>0.32</v>
      </c>
    </row>
    <row r="17" spans="1:8" x14ac:dyDescent="0.25">
      <c r="A17" s="2" t="s">
        <v>57</v>
      </c>
      <c r="C17" s="5"/>
      <c r="E17" s="5"/>
    </row>
    <row r="18" spans="1:8" x14ac:dyDescent="0.25">
      <c r="A18" s="3" t="s">
        <v>58</v>
      </c>
      <c r="B18" s="3" t="s">
        <v>17</v>
      </c>
      <c r="C18" s="7">
        <v>1.3</v>
      </c>
      <c r="D18" s="3">
        <v>0.19</v>
      </c>
      <c r="E18" s="5">
        <f>ROUND(C18*D18,2)</f>
        <v>0.25</v>
      </c>
      <c r="F18" s="4">
        <v>0</v>
      </c>
      <c r="G18" s="5">
        <f>ROUND(E18*F18,2)</f>
        <v>0</v>
      </c>
      <c r="H18" s="5">
        <f>ROUND(E18-G18,2)</f>
        <v>0.25</v>
      </c>
    </row>
    <row r="19" spans="1:8" x14ac:dyDescent="0.25">
      <c r="A19" s="2" t="s">
        <v>19</v>
      </c>
      <c r="C19" s="5"/>
      <c r="E19" s="5"/>
    </row>
    <row r="20" spans="1:8" x14ac:dyDescent="0.25">
      <c r="A20" s="3" t="s">
        <v>95</v>
      </c>
      <c r="B20" s="3" t="s">
        <v>21</v>
      </c>
      <c r="C20" s="7">
        <v>0.83</v>
      </c>
      <c r="D20" s="3">
        <v>30</v>
      </c>
      <c r="E20" s="5">
        <f>ROUND(C20*D20,2)</f>
        <v>24.9</v>
      </c>
      <c r="F20" s="4">
        <v>0</v>
      </c>
      <c r="G20" s="5">
        <f>ROUND(E20*F20,2)</f>
        <v>0</v>
      </c>
      <c r="H20" s="5">
        <f>ROUND(E20-G20,2)</f>
        <v>24.9</v>
      </c>
    </row>
    <row r="21" spans="1:8" x14ac:dyDescent="0.25">
      <c r="A21" s="2" t="s">
        <v>25</v>
      </c>
      <c r="C21" s="5"/>
      <c r="E21" s="5"/>
    </row>
    <row r="22" spans="1:8" x14ac:dyDescent="0.25">
      <c r="A22" s="3" t="s">
        <v>26</v>
      </c>
      <c r="B22" s="3" t="s">
        <v>27</v>
      </c>
      <c r="C22" s="7">
        <v>9</v>
      </c>
      <c r="D22" s="3">
        <v>4</v>
      </c>
      <c r="E22" s="5">
        <f>ROUND(C22*D22,2)</f>
        <v>36</v>
      </c>
      <c r="F22" s="4">
        <v>0</v>
      </c>
      <c r="G22" s="5">
        <f>ROUND(E22*F22,2)</f>
        <v>0</v>
      </c>
      <c r="H22" s="5">
        <f>ROUND(E22-G22,2)</f>
        <v>36</v>
      </c>
    </row>
    <row r="23" spans="1:8" x14ac:dyDescent="0.25">
      <c r="A23" s="2" t="s">
        <v>28</v>
      </c>
      <c r="C23" s="5"/>
      <c r="E23" s="5"/>
    </row>
    <row r="24" spans="1:8" x14ac:dyDescent="0.25">
      <c r="A24" s="3" t="s">
        <v>120</v>
      </c>
      <c r="B24" s="3" t="s">
        <v>29</v>
      </c>
      <c r="C24" s="7">
        <v>10</v>
      </c>
      <c r="D24" s="3">
        <v>0.33</v>
      </c>
      <c r="E24" s="5">
        <f>ROUND(C24*D24,2)</f>
        <v>3.3</v>
      </c>
      <c r="F24" s="4">
        <v>0</v>
      </c>
      <c r="G24" s="5">
        <f>ROUND(E24*F24,2)</f>
        <v>0</v>
      </c>
      <c r="H24" s="5">
        <f>ROUND(E24-G24,2)</f>
        <v>3.3</v>
      </c>
    </row>
    <row r="25" spans="1:8" x14ac:dyDescent="0.25">
      <c r="A25" s="2" t="s">
        <v>32</v>
      </c>
      <c r="C25" s="5"/>
      <c r="E25" s="5"/>
    </row>
    <row r="26" spans="1:8" x14ac:dyDescent="0.25">
      <c r="A26" s="3" t="s">
        <v>33</v>
      </c>
      <c r="B26" s="3" t="s">
        <v>34</v>
      </c>
      <c r="C26" s="7">
        <v>19.28</v>
      </c>
      <c r="D26" s="3">
        <v>0.38450000000000001</v>
      </c>
      <c r="E26" s="5">
        <f>ROUND(C26*D26,2)</f>
        <v>7.41</v>
      </c>
      <c r="F26" s="4">
        <v>0</v>
      </c>
      <c r="G26" s="5">
        <f>ROUND(E26*F26,2)</f>
        <v>0</v>
      </c>
      <c r="H26" s="5">
        <f>ROUND(E26-G26,2)</f>
        <v>7.41</v>
      </c>
    </row>
    <row r="27" spans="1:8" x14ac:dyDescent="0.25">
      <c r="A27" s="2" t="s">
        <v>35</v>
      </c>
      <c r="C27" s="5"/>
      <c r="E27" s="5"/>
    </row>
    <row r="28" spans="1:8" x14ac:dyDescent="0.25">
      <c r="A28" s="3" t="s">
        <v>36</v>
      </c>
      <c r="B28" s="3" t="s">
        <v>34</v>
      </c>
      <c r="C28" s="7">
        <v>9.06</v>
      </c>
      <c r="D28" s="3">
        <v>0.29049999999999998</v>
      </c>
      <c r="E28" s="5">
        <f>ROUND(C28*D28,2)</f>
        <v>2.63</v>
      </c>
      <c r="F28" s="4">
        <v>0</v>
      </c>
      <c r="G28" s="5">
        <f>ROUND(E28*F28,2)</f>
        <v>0</v>
      </c>
      <c r="H28" s="5">
        <f>ROUND(E28-G28,2)</f>
        <v>2.63</v>
      </c>
    </row>
    <row r="29" spans="1:8" x14ac:dyDescent="0.25">
      <c r="A29" s="2" t="s">
        <v>37</v>
      </c>
      <c r="C29" s="5"/>
      <c r="E29" s="5"/>
    </row>
    <row r="30" spans="1:8" x14ac:dyDescent="0.25">
      <c r="A30" s="3" t="s">
        <v>33</v>
      </c>
      <c r="B30" s="3" t="s">
        <v>15</v>
      </c>
      <c r="C30" s="7">
        <v>3.43</v>
      </c>
      <c r="D30" s="3">
        <v>1.4842</v>
      </c>
      <c r="E30" s="5">
        <f>ROUND(C30*D30,2)</f>
        <v>5.09</v>
      </c>
      <c r="F30" s="4">
        <v>0</v>
      </c>
      <c r="G30" s="5">
        <f>ROUND(E30*F30,2)</f>
        <v>0</v>
      </c>
      <c r="H30" s="5">
        <f>ROUND(E30-G30,2)</f>
        <v>5.09</v>
      </c>
    </row>
    <row r="31" spans="1:8" x14ac:dyDescent="0.25">
      <c r="A31" s="2" t="s">
        <v>38</v>
      </c>
      <c r="C31" s="5"/>
      <c r="E31" s="5"/>
    </row>
    <row r="32" spans="1:8" x14ac:dyDescent="0.25">
      <c r="A32" s="3" t="s">
        <v>36</v>
      </c>
      <c r="B32" s="3" t="s">
        <v>29</v>
      </c>
      <c r="C32" s="7">
        <v>5.23</v>
      </c>
      <c r="D32" s="3">
        <v>1</v>
      </c>
      <c r="E32" s="5">
        <f>ROUND(C32*D32,2)</f>
        <v>5.23</v>
      </c>
      <c r="F32" s="4">
        <v>0</v>
      </c>
      <c r="G32" s="5">
        <f>ROUND(E32*F32,2)</f>
        <v>0</v>
      </c>
      <c r="H32" s="5">
        <f>ROUND(E32-G32,2)</f>
        <v>5.23</v>
      </c>
    </row>
    <row r="33" spans="1:8" x14ac:dyDescent="0.25">
      <c r="A33" s="3" t="s">
        <v>33</v>
      </c>
      <c r="B33" s="3" t="s">
        <v>29</v>
      </c>
      <c r="C33" s="7">
        <v>0.73</v>
      </c>
      <c r="D33" s="3">
        <v>1</v>
      </c>
      <c r="E33" s="5">
        <f>ROUND(C33*D33,2)</f>
        <v>0.73</v>
      </c>
      <c r="F33" s="4">
        <v>0</v>
      </c>
      <c r="G33" s="5">
        <f>ROUND(E33*F33,2)</f>
        <v>0</v>
      </c>
      <c r="H33" s="5">
        <f>ROUND(E33-G33,2)</f>
        <v>0.73</v>
      </c>
    </row>
    <row r="34" spans="1:8" x14ac:dyDescent="0.25">
      <c r="A34" s="8" t="s">
        <v>39</v>
      </c>
      <c r="B34" s="8" t="s">
        <v>29</v>
      </c>
      <c r="C34" s="9">
        <v>8.5299999999999994</v>
      </c>
      <c r="D34" s="8">
        <v>1</v>
      </c>
      <c r="E34" s="10">
        <f>ROUND(C34*D34,2)</f>
        <v>8.5299999999999994</v>
      </c>
      <c r="F34" s="11">
        <v>0</v>
      </c>
      <c r="G34" s="10">
        <f>ROUND(E34*F34,2)</f>
        <v>0</v>
      </c>
      <c r="H34" s="10">
        <f>ROUND(E34-G34,2)</f>
        <v>8.5299999999999994</v>
      </c>
    </row>
    <row r="35" spans="1:8" x14ac:dyDescent="0.25">
      <c r="A35" s="1" t="s">
        <v>40</v>
      </c>
      <c r="C35" s="5"/>
      <c r="E35" s="5">
        <f>SUM(E11:E34)</f>
        <v>264.41999999999996</v>
      </c>
      <c r="G35" s="6">
        <f>SUM(G11:G34)</f>
        <v>0</v>
      </c>
      <c r="H35" s="6">
        <f>ROUND(E35-G35,2)</f>
        <v>264.42</v>
      </c>
    </row>
    <row r="36" spans="1:8" x14ac:dyDescent="0.25">
      <c r="A36" s="1" t="s">
        <v>41</v>
      </c>
      <c r="C36" s="5"/>
      <c r="E36" s="5">
        <f>+E7-E35</f>
        <v>-264.41999999999996</v>
      </c>
      <c r="G36" s="6">
        <f>+G7-G35</f>
        <v>0</v>
      </c>
      <c r="H36" s="6">
        <f>ROUND(E36-G36,2)</f>
        <v>-264.42</v>
      </c>
    </row>
    <row r="37" spans="1:8" x14ac:dyDescent="0.25">
      <c r="A37" t="s">
        <v>9</v>
      </c>
      <c r="C37" s="5"/>
      <c r="E37" s="5"/>
    </row>
    <row r="38" spans="1:8" x14ac:dyDescent="0.25">
      <c r="A38" s="1" t="s">
        <v>42</v>
      </c>
      <c r="C38" s="5"/>
      <c r="E38" s="5"/>
    </row>
    <row r="39" spans="1:8" x14ac:dyDescent="0.25">
      <c r="A39" s="3" t="s">
        <v>36</v>
      </c>
      <c r="B39" s="3" t="s">
        <v>29</v>
      </c>
      <c r="C39" s="7">
        <v>12.14</v>
      </c>
      <c r="D39" s="3">
        <v>1</v>
      </c>
      <c r="E39" s="5">
        <f>ROUND(C39*D39,2)</f>
        <v>12.14</v>
      </c>
      <c r="F39" s="4">
        <v>0</v>
      </c>
      <c r="G39" s="5">
        <f>ROUND(E39*F39,2)</f>
        <v>0</v>
      </c>
      <c r="H39" s="5">
        <f>ROUND(E39-G39,2)</f>
        <v>12.14</v>
      </c>
    </row>
    <row r="40" spans="1:8" x14ac:dyDescent="0.25">
      <c r="A40" s="8" t="s">
        <v>33</v>
      </c>
      <c r="B40" s="8" t="s">
        <v>29</v>
      </c>
      <c r="C40" s="9">
        <v>5.47</v>
      </c>
      <c r="D40" s="8">
        <v>1</v>
      </c>
      <c r="E40" s="10">
        <f>ROUND(C40*D40,2)</f>
        <v>5.47</v>
      </c>
      <c r="F40" s="11">
        <v>0</v>
      </c>
      <c r="G40" s="10">
        <f>ROUND(E40*F40,2)</f>
        <v>0</v>
      </c>
      <c r="H40" s="10">
        <f>ROUND(E40-G40,2)</f>
        <v>5.47</v>
      </c>
    </row>
    <row r="41" spans="1:8" x14ac:dyDescent="0.25">
      <c r="A41" s="1" t="s">
        <v>43</v>
      </c>
      <c r="C41" s="5"/>
      <c r="E41" s="5">
        <f>SUM(E39:E40)</f>
        <v>17.61</v>
      </c>
      <c r="G41" s="6">
        <f>SUM(G39:G40)</f>
        <v>0</v>
      </c>
      <c r="H41" s="6">
        <f>ROUND(E41-G41,2)</f>
        <v>17.61</v>
      </c>
    </row>
    <row r="42" spans="1:8" x14ac:dyDescent="0.25">
      <c r="A42" s="1" t="s">
        <v>44</v>
      </c>
      <c r="C42" s="5"/>
      <c r="E42" s="5">
        <f>+E35+E41</f>
        <v>282.02999999999997</v>
      </c>
      <c r="G42" s="6">
        <f>+G35+G41</f>
        <v>0</v>
      </c>
      <c r="H42" s="6">
        <f>ROUND(E42-G42,2)</f>
        <v>282.02999999999997</v>
      </c>
    </row>
    <row r="43" spans="1:8" x14ac:dyDescent="0.25">
      <c r="A43" s="1" t="s">
        <v>45</v>
      </c>
      <c r="C43" s="5"/>
      <c r="E43" s="5">
        <f>+E7-E42</f>
        <v>-282.02999999999997</v>
      </c>
      <c r="G43" s="6">
        <f>+G7-G42</f>
        <v>0</v>
      </c>
      <c r="H43" s="6">
        <f>ROUND(E43-G43,2)</f>
        <v>-282.02999999999997</v>
      </c>
    </row>
    <row r="44" spans="1:8" x14ac:dyDescent="0.25">
      <c r="A44" t="s">
        <v>2</v>
      </c>
      <c r="C44" s="5"/>
      <c r="E44" s="5"/>
    </row>
    <row r="45" spans="1:8" x14ac:dyDescent="0.25">
      <c r="A45" t="s">
        <v>196</v>
      </c>
      <c r="C45" s="5"/>
      <c r="E45" s="5"/>
    </row>
    <row r="46" spans="1:8" x14ac:dyDescent="0.25">
      <c r="C46" s="5"/>
      <c r="E46" s="5"/>
    </row>
    <row r="47" spans="1:8" x14ac:dyDescent="0.25">
      <c r="A47" s="1" t="s">
        <v>46</v>
      </c>
      <c r="C47" s="5"/>
      <c r="E47" s="5"/>
    </row>
    <row r="48" spans="1:8" x14ac:dyDescent="0.25">
      <c r="A48" s="1" t="s">
        <v>47</v>
      </c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58"/>
  <sheetViews>
    <sheetView topLeftCell="A40" workbookViewId="0">
      <selection activeCell="L12" sqref="L12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53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54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2</v>
      </c>
      <c r="E11" s="5">
        <f>ROUND(C11*D11,2)</f>
        <v>64.5</v>
      </c>
      <c r="F11" s="4">
        <v>0</v>
      </c>
      <c r="G11" s="5">
        <f>ROUND(E11*F11,2)</f>
        <v>0</v>
      </c>
      <c r="H11" s="5">
        <f>ROUND(E11-G11,2)</f>
        <v>64.5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3</v>
      </c>
      <c r="E12" s="5">
        <f>ROUND(C12*D12,2)</f>
        <v>76.680000000000007</v>
      </c>
      <c r="F12" s="4">
        <v>0</v>
      </c>
      <c r="G12" s="5">
        <f>ROUND(E12*F12,2)</f>
        <v>0</v>
      </c>
      <c r="H12" s="5">
        <f>ROUND(E12-G12,2)</f>
        <v>76.680000000000007</v>
      </c>
    </row>
    <row r="13" spans="1:8" x14ac:dyDescent="0.25">
      <c r="A13" s="3" t="s">
        <v>117</v>
      </c>
      <c r="B13" s="3" t="s">
        <v>15</v>
      </c>
      <c r="C13" s="7">
        <v>30.16</v>
      </c>
      <c r="D13" s="3">
        <v>0.5</v>
      </c>
      <c r="E13" s="5">
        <f>ROUND(C13*D13,2)</f>
        <v>15.08</v>
      </c>
      <c r="F13" s="4">
        <v>0</v>
      </c>
      <c r="G13" s="5">
        <f>ROUND(E13*F13,2)</f>
        <v>0</v>
      </c>
      <c r="H13" s="5">
        <f>ROUND(E13-G13,2)</f>
        <v>15.08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55</v>
      </c>
      <c r="B15" s="3" t="s">
        <v>21</v>
      </c>
      <c r="C15" s="7">
        <v>9.99</v>
      </c>
      <c r="D15" s="3">
        <v>1</v>
      </c>
      <c r="E15" s="5">
        <f>ROUND(C15*D15,2)</f>
        <v>9.99</v>
      </c>
      <c r="F15" s="4">
        <v>0</v>
      </c>
      <c r="G15" s="5">
        <f>ROUND(E15*F15,2)</f>
        <v>0</v>
      </c>
      <c r="H15" s="5">
        <f>ROUND(E15-G15,2)</f>
        <v>9.99</v>
      </c>
    </row>
    <row r="16" spans="1:8" x14ac:dyDescent="0.25">
      <c r="A16" s="3" t="s">
        <v>119</v>
      </c>
      <c r="B16" s="3" t="s">
        <v>17</v>
      </c>
      <c r="C16" s="7">
        <v>3.53</v>
      </c>
      <c r="D16" s="3">
        <v>3</v>
      </c>
      <c r="E16" s="5">
        <f>ROUND(C16*D16,2)</f>
        <v>10.59</v>
      </c>
      <c r="F16" s="4">
        <v>0</v>
      </c>
      <c r="G16" s="5">
        <f>ROUND(E16*F16,2)</f>
        <v>0</v>
      </c>
      <c r="H16" s="5">
        <f>ROUND(E16-G16,2)</f>
        <v>10.59</v>
      </c>
    </row>
    <row r="17" spans="1:8" x14ac:dyDescent="0.25">
      <c r="A17" s="3" t="s">
        <v>122</v>
      </c>
      <c r="B17" s="3" t="s">
        <v>17</v>
      </c>
      <c r="C17" s="7">
        <v>0.32</v>
      </c>
      <c r="D17" s="3">
        <v>48</v>
      </c>
      <c r="E17" s="5">
        <f>ROUND(C17*D17,2)</f>
        <v>15.36</v>
      </c>
      <c r="F17" s="4">
        <v>0</v>
      </c>
      <c r="G17" s="5">
        <f>ROUND(E17*F17,2)</f>
        <v>0</v>
      </c>
      <c r="H17" s="5">
        <f>ROUND(E17-G17,2)</f>
        <v>15.36</v>
      </c>
    </row>
    <row r="18" spans="1:8" x14ac:dyDescent="0.25">
      <c r="A18" s="3" t="s">
        <v>56</v>
      </c>
      <c r="B18" s="3" t="s">
        <v>24</v>
      </c>
      <c r="C18" s="7">
        <v>20.5</v>
      </c>
      <c r="D18" s="3">
        <v>1</v>
      </c>
      <c r="E18" s="5">
        <f>ROUND(C18*D18,2)</f>
        <v>20.5</v>
      </c>
      <c r="F18" s="4">
        <v>0</v>
      </c>
      <c r="G18" s="5">
        <f>ROUND(E18*F18,2)</f>
        <v>0</v>
      </c>
      <c r="H18" s="5">
        <f>ROUND(E18-G18,2)</f>
        <v>20.5</v>
      </c>
    </row>
    <row r="19" spans="1:8" x14ac:dyDescent="0.25">
      <c r="A19" s="2" t="s">
        <v>57</v>
      </c>
      <c r="C19" s="5"/>
      <c r="E19" s="5"/>
    </row>
    <row r="20" spans="1:8" x14ac:dyDescent="0.25">
      <c r="A20" s="3" t="s">
        <v>58</v>
      </c>
      <c r="B20" s="3" t="s">
        <v>17</v>
      </c>
      <c r="C20" s="7">
        <v>1.3</v>
      </c>
      <c r="D20" s="3">
        <v>16</v>
      </c>
      <c r="E20" s="5">
        <f>ROUND(C20*D20,2)</f>
        <v>20.8</v>
      </c>
      <c r="F20" s="4">
        <v>0</v>
      </c>
      <c r="G20" s="5">
        <f>ROUND(E20*F20,2)</f>
        <v>0</v>
      </c>
      <c r="H20" s="5">
        <f>ROUND(E20-G20,2)</f>
        <v>20.8</v>
      </c>
    </row>
    <row r="21" spans="1:8" x14ac:dyDescent="0.25">
      <c r="A21" s="2" t="s">
        <v>59</v>
      </c>
      <c r="C21" s="5"/>
      <c r="E21" s="5"/>
    </row>
    <row r="22" spans="1:8" x14ac:dyDescent="0.25">
      <c r="A22" s="3" t="s">
        <v>123</v>
      </c>
      <c r="B22" s="3" t="s">
        <v>31</v>
      </c>
      <c r="C22" s="7">
        <v>25</v>
      </c>
      <c r="D22" s="3">
        <v>5</v>
      </c>
      <c r="E22" s="5">
        <f>ROUND(C22*D22,2)</f>
        <v>125</v>
      </c>
      <c r="F22" s="4">
        <v>0</v>
      </c>
      <c r="G22" s="5">
        <f>ROUND(E22*F22,2)</f>
        <v>0</v>
      </c>
      <c r="H22" s="5">
        <f>ROUND(E22-G22,2)</f>
        <v>125</v>
      </c>
    </row>
    <row r="23" spans="1:8" x14ac:dyDescent="0.25">
      <c r="A23" s="2" t="s">
        <v>60</v>
      </c>
      <c r="C23" s="5"/>
      <c r="E23" s="5"/>
    </row>
    <row r="24" spans="1:8" x14ac:dyDescent="0.25">
      <c r="A24" s="3" t="s">
        <v>61</v>
      </c>
      <c r="B24" s="3" t="s">
        <v>62</v>
      </c>
      <c r="C24" s="7">
        <v>42.5</v>
      </c>
      <c r="D24" s="3">
        <v>0.26</v>
      </c>
      <c r="E24" s="5">
        <f>ROUND(C24*D24,2)</f>
        <v>11.05</v>
      </c>
      <c r="F24" s="4">
        <v>0</v>
      </c>
      <c r="G24" s="5">
        <f>ROUND(E24*F24,2)</f>
        <v>0</v>
      </c>
      <c r="H24" s="5">
        <f>ROUND(E24-G24,2)</f>
        <v>11.05</v>
      </c>
    </row>
    <row r="25" spans="1:8" x14ac:dyDescent="0.25">
      <c r="A25" s="2" t="s">
        <v>22</v>
      </c>
      <c r="C25" s="5"/>
      <c r="E25" s="5"/>
    </row>
    <row r="26" spans="1:8" x14ac:dyDescent="0.25">
      <c r="A26" s="3" t="s">
        <v>23</v>
      </c>
      <c r="B26" s="3" t="s">
        <v>24</v>
      </c>
      <c r="C26" s="7">
        <v>3.3</v>
      </c>
      <c r="D26" s="3">
        <v>1.5</v>
      </c>
      <c r="E26" s="5">
        <f>ROUND(C26*D26,2)</f>
        <v>4.95</v>
      </c>
      <c r="F26" s="4">
        <v>0</v>
      </c>
      <c r="G26" s="5">
        <f>ROUND(E26*F26,2)</f>
        <v>0</v>
      </c>
      <c r="H26" s="5">
        <f>ROUND(E26-G26,2)</f>
        <v>4.95</v>
      </c>
    </row>
    <row r="27" spans="1:8" x14ac:dyDescent="0.25">
      <c r="A27" s="3" t="s">
        <v>63</v>
      </c>
      <c r="B27" s="3" t="s">
        <v>24</v>
      </c>
      <c r="C27" s="7">
        <v>2.9</v>
      </c>
      <c r="D27" s="3">
        <v>2</v>
      </c>
      <c r="E27" s="5">
        <f>ROUND(C27*D27,2)</f>
        <v>5.8</v>
      </c>
      <c r="F27" s="4">
        <v>0</v>
      </c>
      <c r="G27" s="5">
        <f>ROUND(E27*F27,2)</f>
        <v>0</v>
      </c>
      <c r="H27" s="5">
        <f>ROUND(E27-G27,2)</f>
        <v>5.8</v>
      </c>
    </row>
    <row r="28" spans="1:8" x14ac:dyDescent="0.25">
      <c r="A28" s="2" t="s">
        <v>25</v>
      </c>
      <c r="C28" s="5"/>
      <c r="E28" s="5"/>
    </row>
    <row r="29" spans="1:8" x14ac:dyDescent="0.25">
      <c r="A29" s="3" t="s">
        <v>26</v>
      </c>
      <c r="B29" s="3" t="s">
        <v>27</v>
      </c>
      <c r="C29" s="7">
        <v>9</v>
      </c>
      <c r="D29" s="3">
        <v>2</v>
      </c>
      <c r="E29" s="5">
        <f>ROUND(C29*D29,2)</f>
        <v>18</v>
      </c>
      <c r="F29" s="4">
        <v>0</v>
      </c>
      <c r="G29" s="5">
        <f>ROUND(E29*F29,2)</f>
        <v>0</v>
      </c>
      <c r="H29" s="5">
        <f>ROUND(E29-G29,2)</f>
        <v>18</v>
      </c>
    </row>
    <row r="30" spans="1:8" x14ac:dyDescent="0.25">
      <c r="A30" s="2" t="s">
        <v>28</v>
      </c>
      <c r="C30" s="5"/>
      <c r="E30" s="5"/>
    </row>
    <row r="31" spans="1:8" x14ac:dyDescent="0.25">
      <c r="A31" s="3" t="s">
        <v>120</v>
      </c>
      <c r="B31" s="3" t="s">
        <v>29</v>
      </c>
      <c r="C31" s="7">
        <v>10</v>
      </c>
      <c r="D31" s="3">
        <v>0.33</v>
      </c>
      <c r="E31" s="5">
        <f>ROUND(C31*D31,2)</f>
        <v>3.3</v>
      </c>
      <c r="F31" s="4">
        <v>0</v>
      </c>
      <c r="G31" s="5">
        <f>ROUND(E31*F31,2)</f>
        <v>0</v>
      </c>
      <c r="H31" s="5">
        <f>ROUND(E31-G31,2)</f>
        <v>3.3</v>
      </c>
    </row>
    <row r="32" spans="1:8" x14ac:dyDescent="0.25">
      <c r="A32" s="2" t="s">
        <v>30</v>
      </c>
      <c r="C32" s="5"/>
      <c r="E32" s="5"/>
    </row>
    <row r="33" spans="1:8" x14ac:dyDescent="0.25">
      <c r="A33" s="3" t="s">
        <v>121</v>
      </c>
      <c r="B33" s="3" t="s">
        <v>31</v>
      </c>
      <c r="C33" s="7">
        <v>63.67</v>
      </c>
      <c r="D33" s="3">
        <v>0.5</v>
      </c>
      <c r="E33" s="5">
        <f>ROUND(C33*D33,2)</f>
        <v>31.84</v>
      </c>
      <c r="F33" s="4">
        <v>0</v>
      </c>
      <c r="G33" s="5">
        <f>ROUND(E33*F33,2)</f>
        <v>0</v>
      </c>
      <c r="H33" s="5">
        <f>ROUND(E33-G33,2)</f>
        <v>31.84</v>
      </c>
    </row>
    <row r="34" spans="1:8" x14ac:dyDescent="0.25">
      <c r="A34" s="2" t="s">
        <v>32</v>
      </c>
      <c r="C34" s="5"/>
      <c r="E34" s="5"/>
    </row>
    <row r="35" spans="1:8" x14ac:dyDescent="0.25">
      <c r="A35" s="3" t="s">
        <v>33</v>
      </c>
      <c r="B35" s="3" t="s">
        <v>34</v>
      </c>
      <c r="C35" s="7">
        <v>19.28</v>
      </c>
      <c r="D35" s="3">
        <v>4.0960000000000001</v>
      </c>
      <c r="E35" s="5">
        <f>ROUND(C35*D35,2)</f>
        <v>78.97</v>
      </c>
      <c r="F35" s="4">
        <v>0</v>
      </c>
      <c r="G35" s="5">
        <f>ROUND(E35*F35,2)</f>
        <v>0</v>
      </c>
      <c r="H35" s="5">
        <f>ROUND(E35-G35,2)</f>
        <v>78.97</v>
      </c>
    </row>
    <row r="36" spans="1:8" x14ac:dyDescent="0.25">
      <c r="A36" s="2" t="s">
        <v>35</v>
      </c>
      <c r="C36" s="5"/>
      <c r="E36" s="5"/>
    </row>
    <row r="37" spans="1:8" x14ac:dyDescent="0.25">
      <c r="A37" s="3" t="s">
        <v>36</v>
      </c>
      <c r="B37" s="3" t="s">
        <v>34</v>
      </c>
      <c r="C37" s="7">
        <v>9.06</v>
      </c>
      <c r="D37" s="3">
        <v>0.34470000000000001</v>
      </c>
      <c r="E37" s="5">
        <f>ROUND(C37*D37,2)</f>
        <v>3.12</v>
      </c>
      <c r="F37" s="4">
        <v>0</v>
      </c>
      <c r="G37" s="5">
        <f>ROUND(E37*F37,2)</f>
        <v>0</v>
      </c>
      <c r="H37" s="5">
        <f>ROUND(E37-G37,2)</f>
        <v>3.12</v>
      </c>
    </row>
    <row r="38" spans="1:8" x14ac:dyDescent="0.25">
      <c r="A38" s="2" t="s">
        <v>37</v>
      </c>
      <c r="C38" s="5"/>
      <c r="E38" s="5"/>
    </row>
    <row r="39" spans="1:8" x14ac:dyDescent="0.25">
      <c r="A39" s="3" t="s">
        <v>33</v>
      </c>
      <c r="B39" s="3" t="s">
        <v>15</v>
      </c>
      <c r="C39" s="7">
        <v>3.43</v>
      </c>
      <c r="D39" s="3">
        <v>15.8124</v>
      </c>
      <c r="E39" s="5">
        <f>ROUND(C39*D39,2)</f>
        <v>54.24</v>
      </c>
      <c r="F39" s="4">
        <v>0</v>
      </c>
      <c r="G39" s="5">
        <f>ROUND(E39*F39,2)</f>
        <v>0</v>
      </c>
      <c r="H39" s="5">
        <f>ROUND(E39-G39,2)</f>
        <v>54.24</v>
      </c>
    </row>
    <row r="40" spans="1:8" x14ac:dyDescent="0.25">
      <c r="A40" s="2" t="s">
        <v>38</v>
      </c>
      <c r="C40" s="5"/>
      <c r="E40" s="5"/>
    </row>
    <row r="41" spans="1:8" x14ac:dyDescent="0.25">
      <c r="A41" s="3" t="s">
        <v>36</v>
      </c>
      <c r="B41" s="3" t="s">
        <v>29</v>
      </c>
      <c r="C41" s="7">
        <v>46.82</v>
      </c>
      <c r="D41" s="3">
        <v>1</v>
      </c>
      <c r="E41" s="5">
        <f>ROUND(C41*D41,2)</f>
        <v>46.82</v>
      </c>
      <c r="F41" s="4">
        <v>0</v>
      </c>
      <c r="G41" s="5">
        <f>ROUND(E41*F41,2)</f>
        <v>0</v>
      </c>
      <c r="H41" s="5">
        <f>ROUND(E41-G41,2)</f>
        <v>46.82</v>
      </c>
    </row>
    <row r="42" spans="1:8" x14ac:dyDescent="0.25">
      <c r="A42" s="3" t="s">
        <v>33</v>
      </c>
      <c r="B42" s="3" t="s">
        <v>29</v>
      </c>
      <c r="C42" s="7">
        <v>7.94</v>
      </c>
      <c r="D42" s="3">
        <v>1</v>
      </c>
      <c r="E42" s="5">
        <f>ROUND(C42*D42,2)</f>
        <v>7.94</v>
      </c>
      <c r="F42" s="4">
        <v>0</v>
      </c>
      <c r="G42" s="5">
        <f>ROUND(E42*F42,2)</f>
        <v>0</v>
      </c>
      <c r="H42" s="5">
        <f>ROUND(E42-G42,2)</f>
        <v>7.94</v>
      </c>
    </row>
    <row r="43" spans="1:8" x14ac:dyDescent="0.25">
      <c r="A43" s="8" t="s">
        <v>39</v>
      </c>
      <c r="B43" s="8" t="s">
        <v>29</v>
      </c>
      <c r="C43" s="9">
        <v>8.8000000000000007</v>
      </c>
      <c r="D43" s="8">
        <v>1</v>
      </c>
      <c r="E43" s="10">
        <f>ROUND(C43*D43,2)</f>
        <v>8.8000000000000007</v>
      </c>
      <c r="F43" s="11">
        <v>0</v>
      </c>
      <c r="G43" s="10">
        <f>ROUND(E43*F43,2)</f>
        <v>0</v>
      </c>
      <c r="H43" s="10">
        <f>ROUND(E43-G43,2)</f>
        <v>8.8000000000000007</v>
      </c>
    </row>
    <row r="44" spans="1:8" x14ac:dyDescent="0.25">
      <c r="A44" s="1" t="s">
        <v>40</v>
      </c>
      <c r="C44" s="5"/>
      <c r="E44" s="5">
        <f>SUM(E11:E43)</f>
        <v>633.33000000000015</v>
      </c>
      <c r="G44" s="6">
        <f>SUM(G11:G43)</f>
        <v>0</v>
      </c>
      <c r="H44" s="6">
        <f>ROUND(E44-G44,2)</f>
        <v>633.33000000000004</v>
      </c>
    </row>
    <row r="45" spans="1:8" x14ac:dyDescent="0.25">
      <c r="A45" s="1" t="s">
        <v>41</v>
      </c>
      <c r="C45" s="5"/>
      <c r="E45" s="5">
        <f>+E7-E44</f>
        <v>-633.33000000000015</v>
      </c>
      <c r="G45" s="6">
        <f>+G7-G44</f>
        <v>0</v>
      </c>
      <c r="H45" s="6">
        <f>ROUND(E45-G45,2)</f>
        <v>-633.33000000000004</v>
      </c>
    </row>
    <row r="46" spans="1:8" x14ac:dyDescent="0.25">
      <c r="A46" t="s">
        <v>9</v>
      </c>
      <c r="C46" s="5"/>
      <c r="E46" s="5"/>
    </row>
    <row r="47" spans="1:8" x14ac:dyDescent="0.25">
      <c r="A47" s="1" t="s">
        <v>42</v>
      </c>
      <c r="C47" s="5"/>
      <c r="E47" s="5"/>
    </row>
    <row r="48" spans="1:8" x14ac:dyDescent="0.25">
      <c r="A48" s="3" t="s">
        <v>36</v>
      </c>
      <c r="B48" s="3" t="s">
        <v>29</v>
      </c>
      <c r="C48" s="7">
        <v>69.73</v>
      </c>
      <c r="D48" s="3">
        <v>1</v>
      </c>
      <c r="E48" s="5">
        <f>ROUND(C48*D48,2)</f>
        <v>69.73</v>
      </c>
      <c r="F48" s="4">
        <v>0</v>
      </c>
      <c r="G48" s="5">
        <f>ROUND(E48*F48,2)</f>
        <v>0</v>
      </c>
      <c r="H48" s="5">
        <f>ROUND(E48-G48,2)</f>
        <v>69.73</v>
      </c>
    </row>
    <row r="49" spans="1:8" x14ac:dyDescent="0.25">
      <c r="A49" s="3" t="s">
        <v>33</v>
      </c>
      <c r="B49" s="3" t="s">
        <v>29</v>
      </c>
      <c r="C49" s="7">
        <v>59.34</v>
      </c>
      <c r="D49" s="3">
        <v>1</v>
      </c>
      <c r="E49" s="5">
        <f>ROUND(C49*D49,2)</f>
        <v>59.34</v>
      </c>
      <c r="F49" s="4">
        <v>0</v>
      </c>
      <c r="G49" s="5">
        <f>ROUND(E49*F49,2)</f>
        <v>0</v>
      </c>
      <c r="H49" s="5">
        <f>ROUND(E49-G49,2)</f>
        <v>59.34</v>
      </c>
    </row>
    <row r="50" spans="1:8" x14ac:dyDescent="0.25">
      <c r="A50" s="8" t="s">
        <v>64</v>
      </c>
      <c r="B50" s="8" t="s">
        <v>29</v>
      </c>
      <c r="C50" s="9">
        <v>49.82</v>
      </c>
      <c r="D50" s="8">
        <v>1</v>
      </c>
      <c r="E50" s="10">
        <f>ROUND(C50*D50,2)</f>
        <v>49.82</v>
      </c>
      <c r="F50" s="11">
        <v>0</v>
      </c>
      <c r="G50" s="10">
        <f>ROUND(E50*F50,2)</f>
        <v>0</v>
      </c>
      <c r="H50" s="10">
        <f>ROUND(E50-G50,2)</f>
        <v>49.82</v>
      </c>
    </row>
    <row r="51" spans="1:8" x14ac:dyDescent="0.25">
      <c r="A51" s="1" t="s">
        <v>43</v>
      </c>
      <c r="C51" s="5"/>
      <c r="E51" s="5">
        <f>SUM(E48:E50)</f>
        <v>178.89</v>
      </c>
      <c r="G51" s="6">
        <f>SUM(G48:G50)</f>
        <v>0</v>
      </c>
      <c r="H51" s="6">
        <f>ROUND(E51-G51,2)</f>
        <v>178.89</v>
      </c>
    </row>
    <row r="52" spans="1:8" x14ac:dyDescent="0.25">
      <c r="A52" s="1" t="s">
        <v>44</v>
      </c>
      <c r="C52" s="5"/>
      <c r="E52" s="5">
        <f>+E44+E51</f>
        <v>812.22000000000014</v>
      </c>
      <c r="G52" s="6">
        <f>+G44+G51</f>
        <v>0</v>
      </c>
      <c r="H52" s="6">
        <f>ROUND(E52-G52,2)</f>
        <v>812.22</v>
      </c>
    </row>
    <row r="53" spans="1:8" x14ac:dyDescent="0.25">
      <c r="A53" s="1" t="s">
        <v>45</v>
      </c>
      <c r="C53" s="5"/>
      <c r="E53" s="5">
        <f>+E7-E52</f>
        <v>-812.22000000000014</v>
      </c>
      <c r="G53" s="6">
        <f>+G7-G52</f>
        <v>0</v>
      </c>
      <c r="H53" s="6">
        <f>ROUND(E53-G53,2)</f>
        <v>-812.22</v>
      </c>
    </row>
    <row r="54" spans="1:8" x14ac:dyDescent="0.25">
      <c r="A54" t="s">
        <v>2</v>
      </c>
      <c r="C54" s="5"/>
      <c r="E54" s="5"/>
    </row>
    <row r="55" spans="1:8" x14ac:dyDescent="0.25">
      <c r="A55" t="s">
        <v>196</v>
      </c>
      <c r="C55" s="5"/>
      <c r="E55" s="5"/>
    </row>
    <row r="56" spans="1:8" x14ac:dyDescent="0.25">
      <c r="C56" s="5"/>
      <c r="E56" s="5"/>
    </row>
    <row r="57" spans="1:8" x14ac:dyDescent="0.25">
      <c r="A57" s="1" t="s">
        <v>46</v>
      </c>
      <c r="C57" s="5"/>
      <c r="E57" s="5"/>
    </row>
    <row r="58" spans="1:8" x14ac:dyDescent="0.25">
      <c r="A58" s="1" t="s">
        <v>47</v>
      </c>
      <c r="C58" s="5"/>
      <c r="E58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H47"/>
  <sheetViews>
    <sheetView workbookViewId="0">
      <selection activeCell="L16" sqref="L16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151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210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2.1</v>
      </c>
      <c r="E11" s="5">
        <f>ROUND(C11*D11,2)</f>
        <v>56.87</v>
      </c>
      <c r="F11" s="4">
        <v>0</v>
      </c>
      <c r="G11" s="5">
        <f>ROUND(E11*F11,2)</f>
        <v>0</v>
      </c>
      <c r="H11" s="5">
        <f>ROUND(E11-G11,2)</f>
        <v>56.87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2</v>
      </c>
      <c r="E12" s="5">
        <f>ROUND(C12*D12,2)</f>
        <v>64.5</v>
      </c>
      <c r="F12" s="4">
        <v>0</v>
      </c>
      <c r="G12" s="5">
        <f>ROUND(E12*F12,2)</f>
        <v>0</v>
      </c>
      <c r="H12" s="5">
        <f>ROUND(E12-G12,2)</f>
        <v>64.5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1.5</v>
      </c>
      <c r="E13" s="5">
        <f>ROUND(C13*D13,2)</f>
        <v>38.340000000000003</v>
      </c>
      <c r="F13" s="4">
        <v>0</v>
      </c>
      <c r="G13" s="5">
        <f>ROUND(E13*F13,2)</f>
        <v>0</v>
      </c>
      <c r="H13" s="5">
        <f>ROUND(E13-G13,2)</f>
        <v>38.340000000000003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95</v>
      </c>
      <c r="B15" s="3" t="s">
        <v>21</v>
      </c>
      <c r="C15" s="7">
        <v>0.83</v>
      </c>
      <c r="D15" s="3">
        <v>30</v>
      </c>
      <c r="E15" s="5">
        <f>ROUND(C15*D15,2)</f>
        <v>24.9</v>
      </c>
      <c r="F15" s="4">
        <v>0</v>
      </c>
      <c r="G15" s="5">
        <f>ROUND(E15*F15,2)</f>
        <v>0</v>
      </c>
      <c r="H15" s="5">
        <f>ROUND(E15-G15,2)</f>
        <v>24.9</v>
      </c>
    </row>
    <row r="16" spans="1:8" x14ac:dyDescent="0.25">
      <c r="A16" s="2" t="s">
        <v>25</v>
      </c>
      <c r="C16" s="5"/>
      <c r="E16" s="5"/>
    </row>
    <row r="17" spans="1:8" x14ac:dyDescent="0.25">
      <c r="A17" s="3" t="s">
        <v>26</v>
      </c>
      <c r="B17" s="3" t="s">
        <v>27</v>
      </c>
      <c r="C17" s="7">
        <v>9</v>
      </c>
      <c r="D17" s="3">
        <v>2</v>
      </c>
      <c r="E17" s="5">
        <f>ROUND(C17*D17,2)</f>
        <v>18</v>
      </c>
      <c r="F17" s="4">
        <v>0</v>
      </c>
      <c r="G17" s="5">
        <f>ROUND(E17*F17,2)</f>
        <v>0</v>
      </c>
      <c r="H17" s="5">
        <f>ROUND(E17-G17,2)</f>
        <v>18</v>
      </c>
    </row>
    <row r="18" spans="1:8" x14ac:dyDescent="0.25">
      <c r="A18" s="2" t="s">
        <v>28</v>
      </c>
      <c r="C18" s="5"/>
      <c r="E18" s="5"/>
    </row>
    <row r="19" spans="1:8" x14ac:dyDescent="0.25">
      <c r="A19" s="3" t="s">
        <v>120</v>
      </c>
      <c r="B19" s="3" t="s">
        <v>29</v>
      </c>
      <c r="C19" s="7">
        <v>10</v>
      </c>
      <c r="D19" s="3">
        <v>0.33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32</v>
      </c>
      <c r="C20" s="5"/>
      <c r="E20" s="5"/>
    </row>
    <row r="21" spans="1:8" x14ac:dyDescent="0.25">
      <c r="A21" s="3" t="s">
        <v>33</v>
      </c>
      <c r="B21" s="3" t="s">
        <v>34</v>
      </c>
      <c r="C21" s="7">
        <v>19.28</v>
      </c>
      <c r="D21" s="3">
        <v>0.41410000000000002</v>
      </c>
      <c r="E21" s="5">
        <f>ROUND(C21*D21,2)</f>
        <v>7.98</v>
      </c>
      <c r="F21" s="4">
        <v>0</v>
      </c>
      <c r="G21" s="5">
        <f>ROUND(E21*F21,2)</f>
        <v>0</v>
      </c>
      <c r="H21" s="5">
        <f>ROUND(E21-G21,2)</f>
        <v>7.98</v>
      </c>
    </row>
    <row r="22" spans="1:8" x14ac:dyDescent="0.25">
      <c r="A22" s="2" t="s">
        <v>35</v>
      </c>
      <c r="C22" s="5"/>
      <c r="E22" s="5"/>
    </row>
    <row r="23" spans="1:8" x14ac:dyDescent="0.25">
      <c r="A23" s="3" t="s">
        <v>36</v>
      </c>
      <c r="B23" s="3" t="s">
        <v>34</v>
      </c>
      <c r="C23" s="7">
        <v>9.06</v>
      </c>
      <c r="D23" s="3">
        <v>0.19639999999999999</v>
      </c>
      <c r="E23" s="5">
        <f>ROUND(C23*D23,2)</f>
        <v>1.78</v>
      </c>
      <c r="F23" s="4">
        <v>0</v>
      </c>
      <c r="G23" s="5">
        <f>ROUND(E23*F23,2)</f>
        <v>0</v>
      </c>
      <c r="H23" s="5">
        <f>ROUND(E23-G23,2)</f>
        <v>1.78</v>
      </c>
    </row>
    <row r="24" spans="1:8" x14ac:dyDescent="0.25">
      <c r="A24" s="2" t="s">
        <v>37</v>
      </c>
      <c r="C24" s="5"/>
      <c r="E24" s="5"/>
    </row>
    <row r="25" spans="1:8" x14ac:dyDescent="0.25">
      <c r="A25" s="3" t="s">
        <v>33</v>
      </c>
      <c r="B25" s="3" t="s">
        <v>15</v>
      </c>
      <c r="C25" s="7">
        <v>3.43</v>
      </c>
      <c r="D25" s="3">
        <v>1.5986</v>
      </c>
      <c r="E25" s="5">
        <f>ROUND(C25*D25,2)</f>
        <v>5.48</v>
      </c>
      <c r="F25" s="4">
        <v>0</v>
      </c>
      <c r="G25" s="5">
        <f>ROUND(E25*F25,2)</f>
        <v>0</v>
      </c>
      <c r="H25" s="5">
        <f>ROUND(E25-G25,2)</f>
        <v>5.48</v>
      </c>
    </row>
    <row r="26" spans="1:8" x14ac:dyDescent="0.25">
      <c r="A26" s="2" t="s">
        <v>38</v>
      </c>
      <c r="C26" s="5"/>
      <c r="E26" s="5"/>
    </row>
    <row r="27" spans="1:8" x14ac:dyDescent="0.25">
      <c r="A27" s="3" t="s">
        <v>36</v>
      </c>
      <c r="B27" s="3" t="s">
        <v>29</v>
      </c>
      <c r="C27" s="7">
        <v>6.5</v>
      </c>
      <c r="D27" s="3">
        <v>1</v>
      </c>
      <c r="E27" s="5">
        <f>ROUND(C27*D27,2)</f>
        <v>6.5</v>
      </c>
      <c r="F27" s="4">
        <v>0</v>
      </c>
      <c r="G27" s="5">
        <f>ROUND(E27*F27,2)</f>
        <v>0</v>
      </c>
      <c r="H27" s="5">
        <f>ROUND(E27-G27,2)</f>
        <v>6.5</v>
      </c>
    </row>
    <row r="28" spans="1:8" x14ac:dyDescent="0.25">
      <c r="A28" s="3" t="s">
        <v>33</v>
      </c>
      <c r="B28" s="3" t="s">
        <v>29</v>
      </c>
      <c r="C28" s="7">
        <v>0.87</v>
      </c>
      <c r="D28" s="3">
        <v>1</v>
      </c>
      <c r="E28" s="5">
        <f>ROUND(C28*D28,2)</f>
        <v>0.87</v>
      </c>
      <c r="F28" s="4">
        <v>0</v>
      </c>
      <c r="G28" s="5">
        <f>ROUND(E28*F28,2)</f>
        <v>0</v>
      </c>
      <c r="H28" s="5">
        <f>ROUND(E28-G28,2)</f>
        <v>0.87</v>
      </c>
    </row>
    <row r="29" spans="1:8" x14ac:dyDescent="0.25">
      <c r="A29" s="8" t="s">
        <v>39</v>
      </c>
      <c r="B29" s="8" t="s">
        <v>29</v>
      </c>
      <c r="C29" s="9">
        <v>6.05</v>
      </c>
      <c r="D29" s="8">
        <v>1</v>
      </c>
      <c r="E29" s="10">
        <f>ROUND(C29*D29,2)</f>
        <v>6.05</v>
      </c>
      <c r="F29" s="11">
        <v>0</v>
      </c>
      <c r="G29" s="10">
        <f>ROUND(E29*F29,2)</f>
        <v>0</v>
      </c>
      <c r="H29" s="10">
        <f>ROUND(E29-G29,2)</f>
        <v>6.05</v>
      </c>
    </row>
    <row r="30" spans="1:8" x14ac:dyDescent="0.25">
      <c r="A30" s="1" t="s">
        <v>40</v>
      </c>
      <c r="C30" s="5"/>
      <c r="E30" s="5">
        <f>SUM(E11:E29)</f>
        <v>234.57000000000002</v>
      </c>
      <c r="G30" s="6">
        <f>SUM(G11:G29)</f>
        <v>0</v>
      </c>
      <c r="H30" s="6">
        <f>ROUND(E30-G30,2)</f>
        <v>234.57</v>
      </c>
    </row>
    <row r="31" spans="1:8" x14ac:dyDescent="0.25">
      <c r="A31" s="1" t="s">
        <v>41</v>
      </c>
      <c r="C31" s="5"/>
      <c r="E31" s="5">
        <f>+E7-E30</f>
        <v>-234.57000000000002</v>
      </c>
      <c r="G31" s="6">
        <f>+G7-G30</f>
        <v>0</v>
      </c>
      <c r="H31" s="6">
        <f>ROUND(E31-G31,2)</f>
        <v>-234.57</v>
      </c>
    </row>
    <row r="32" spans="1:8" x14ac:dyDescent="0.25">
      <c r="A32" t="s">
        <v>9</v>
      </c>
      <c r="C32" s="5"/>
      <c r="E32" s="5"/>
    </row>
    <row r="33" spans="1:8" x14ac:dyDescent="0.25">
      <c r="A33" s="1" t="s">
        <v>42</v>
      </c>
      <c r="C33" s="5"/>
      <c r="E33" s="5"/>
    </row>
    <row r="34" spans="1:8" x14ac:dyDescent="0.25">
      <c r="A34" s="3" t="s">
        <v>36</v>
      </c>
      <c r="B34" s="3" t="s">
        <v>29</v>
      </c>
      <c r="C34" s="7">
        <v>13.06</v>
      </c>
      <c r="D34" s="3">
        <v>1</v>
      </c>
      <c r="E34" s="5">
        <f>ROUND(C34*D34,2)</f>
        <v>13.06</v>
      </c>
      <c r="F34" s="4">
        <v>0</v>
      </c>
      <c r="G34" s="5">
        <f>ROUND(E34*F34,2)</f>
        <v>0</v>
      </c>
      <c r="H34" s="5">
        <f>ROUND(E34-G34,2)</f>
        <v>13.06</v>
      </c>
    </row>
    <row r="35" spans="1:8" x14ac:dyDescent="0.25">
      <c r="A35" s="3" t="s">
        <v>33</v>
      </c>
      <c r="B35" s="3" t="s">
        <v>29</v>
      </c>
      <c r="C35" s="7">
        <v>6.5</v>
      </c>
      <c r="D35" s="3">
        <v>1</v>
      </c>
      <c r="E35" s="5">
        <f>ROUND(C35*D35,2)</f>
        <v>6.5</v>
      </c>
      <c r="F35" s="4">
        <v>0</v>
      </c>
      <c r="G35" s="5">
        <f>ROUND(E35*F35,2)</f>
        <v>0</v>
      </c>
      <c r="H35" s="5">
        <f>ROUND(E35-G35,2)</f>
        <v>6.5</v>
      </c>
    </row>
    <row r="36" spans="1:8" x14ac:dyDescent="0.25">
      <c r="A36" s="8" t="s">
        <v>64</v>
      </c>
      <c r="B36" s="8" t="s">
        <v>29</v>
      </c>
      <c r="C36" s="9">
        <v>35.130000000000003</v>
      </c>
      <c r="D36" s="8">
        <v>1</v>
      </c>
      <c r="E36" s="10">
        <f>ROUND(C36*D36,2)</f>
        <v>35.130000000000003</v>
      </c>
      <c r="F36" s="11">
        <v>0</v>
      </c>
      <c r="G36" s="10">
        <f>ROUND(E36*F36,2)</f>
        <v>0</v>
      </c>
      <c r="H36" s="10">
        <f>ROUND(E36-G36,2)</f>
        <v>35.130000000000003</v>
      </c>
    </row>
    <row r="37" spans="1:8" x14ac:dyDescent="0.25">
      <c r="A37" s="1" t="s">
        <v>43</v>
      </c>
      <c r="C37" s="5"/>
      <c r="E37" s="5">
        <f>SUM(E34:E36)</f>
        <v>54.690000000000005</v>
      </c>
      <c r="G37" s="6">
        <f>SUM(G34:G36)</f>
        <v>0</v>
      </c>
      <c r="H37" s="6">
        <f>ROUND(E37-G37,2)</f>
        <v>54.69</v>
      </c>
    </row>
    <row r="38" spans="1:8" x14ac:dyDescent="0.25">
      <c r="A38" s="1" t="s">
        <v>44</v>
      </c>
      <c r="C38" s="5"/>
      <c r="E38" s="5">
        <f>+E30+E37</f>
        <v>289.26000000000005</v>
      </c>
      <c r="G38" s="6">
        <f>+G30+G37</f>
        <v>0</v>
      </c>
      <c r="H38" s="6">
        <f>ROUND(E38-G38,2)</f>
        <v>289.26</v>
      </c>
    </row>
    <row r="39" spans="1:8" x14ac:dyDescent="0.25">
      <c r="A39" s="1" t="s">
        <v>45</v>
      </c>
      <c r="C39" s="5"/>
      <c r="E39" s="5">
        <f>+E7-E38</f>
        <v>-289.26000000000005</v>
      </c>
      <c r="G39" s="6">
        <f>+G7-G38</f>
        <v>0</v>
      </c>
      <c r="H39" s="6">
        <f>ROUND(E39-G39,2)</f>
        <v>-289.26</v>
      </c>
    </row>
    <row r="40" spans="1:8" x14ac:dyDescent="0.25">
      <c r="A40" t="s">
        <v>2</v>
      </c>
      <c r="C40" s="5"/>
      <c r="E40" s="5"/>
    </row>
    <row r="41" spans="1:8" x14ac:dyDescent="0.25">
      <c r="A41" t="s">
        <v>196</v>
      </c>
      <c r="C41" s="5"/>
      <c r="E41" s="5"/>
    </row>
    <row r="42" spans="1:8" x14ac:dyDescent="0.25">
      <c r="A42" s="1"/>
      <c r="C42" s="5"/>
      <c r="E42" s="5"/>
      <c r="G42" s="6"/>
      <c r="H42" s="6"/>
    </row>
    <row r="43" spans="1:8" x14ac:dyDescent="0.25">
      <c r="A43" s="1" t="s">
        <v>46</v>
      </c>
      <c r="C43" s="5"/>
      <c r="E43" s="5"/>
    </row>
    <row r="44" spans="1:8" x14ac:dyDescent="0.25">
      <c r="A44" s="1" t="s">
        <v>47</v>
      </c>
      <c r="C44" s="5"/>
      <c r="E44" s="5"/>
    </row>
    <row r="45" spans="1:8" x14ac:dyDescent="0.25">
      <c r="C45" s="5"/>
      <c r="E45" s="5"/>
    </row>
    <row r="46" spans="1:8" x14ac:dyDescent="0.25">
      <c r="A46" s="1"/>
      <c r="C46" s="5"/>
      <c r="E46" s="5"/>
    </row>
    <row r="47" spans="1:8" x14ac:dyDescent="0.25">
      <c r="A47" s="1"/>
      <c r="C47" s="5"/>
      <c r="E47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H44"/>
  <sheetViews>
    <sheetView workbookViewId="0">
      <selection activeCell="K38" sqref="K38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152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146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211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2</v>
      </c>
      <c r="E11" s="5">
        <f>ROUND(C11*D11,2)</f>
        <v>64.5</v>
      </c>
      <c r="F11" s="4">
        <v>0</v>
      </c>
      <c r="G11" s="5">
        <f>ROUND(E11*F11,2)</f>
        <v>0</v>
      </c>
      <c r="H11" s="5">
        <f>ROUND(E11-G11,2)</f>
        <v>64.5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1.5</v>
      </c>
      <c r="E12" s="5">
        <f>ROUND(C12*D12,2)</f>
        <v>38.340000000000003</v>
      </c>
      <c r="F12" s="4">
        <v>0</v>
      </c>
      <c r="G12" s="5">
        <f>ROUND(E12*F12,2)</f>
        <v>0</v>
      </c>
      <c r="H12" s="5">
        <f>ROUND(E12-G12,2)</f>
        <v>38.340000000000003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</v>
      </c>
      <c r="E13" s="5">
        <f>ROUND(C13*D13,2)</f>
        <v>56.87</v>
      </c>
      <c r="F13" s="4">
        <v>0</v>
      </c>
      <c r="G13" s="5">
        <f>ROUND(E13*F13,2)</f>
        <v>0</v>
      </c>
      <c r="H13" s="5">
        <f>ROUND(E13-G13,2)</f>
        <v>56.87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95</v>
      </c>
      <c r="B15" s="3" t="s">
        <v>21</v>
      </c>
      <c r="C15" s="7">
        <v>0.83</v>
      </c>
      <c r="D15" s="3">
        <v>35</v>
      </c>
      <c r="E15" s="5">
        <f>ROUND(C15*D15,2)</f>
        <v>29.05</v>
      </c>
      <c r="F15" s="4">
        <v>0</v>
      </c>
      <c r="G15" s="5">
        <f>ROUND(E15*F15,2)</f>
        <v>0</v>
      </c>
      <c r="H15" s="5">
        <f>ROUND(E15-G15,2)</f>
        <v>29.05</v>
      </c>
    </row>
    <row r="16" spans="1:8" x14ac:dyDescent="0.25">
      <c r="A16" s="2" t="s">
        <v>25</v>
      </c>
      <c r="C16" s="5"/>
      <c r="E16" s="5"/>
    </row>
    <row r="17" spans="1:8" x14ac:dyDescent="0.25">
      <c r="A17" s="3" t="s">
        <v>26</v>
      </c>
      <c r="B17" s="3" t="s">
        <v>27</v>
      </c>
      <c r="C17" s="7">
        <v>9</v>
      </c>
      <c r="D17" s="3">
        <v>2</v>
      </c>
      <c r="E17" s="5">
        <f>ROUND(C17*D17,2)</f>
        <v>18</v>
      </c>
      <c r="F17" s="4">
        <v>0</v>
      </c>
      <c r="G17" s="5">
        <f>ROUND(E17*F17,2)</f>
        <v>0</v>
      </c>
      <c r="H17" s="5">
        <f>ROUND(E17-G17,2)</f>
        <v>18</v>
      </c>
    </row>
    <row r="18" spans="1:8" x14ac:dyDescent="0.25">
      <c r="A18" s="2" t="s">
        <v>28</v>
      </c>
      <c r="C18" s="5"/>
      <c r="E18" s="5"/>
    </row>
    <row r="19" spans="1:8" x14ac:dyDescent="0.25">
      <c r="A19" s="3" t="s">
        <v>120</v>
      </c>
      <c r="B19" s="3" t="s">
        <v>29</v>
      </c>
      <c r="C19" s="7">
        <v>10</v>
      </c>
      <c r="D19" s="3">
        <v>0.33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83</v>
      </c>
      <c r="C20" s="5"/>
      <c r="E20" s="5"/>
    </row>
    <row r="21" spans="1:8" x14ac:dyDescent="0.25">
      <c r="A21" s="3" t="s">
        <v>100</v>
      </c>
      <c r="B21" s="3" t="s">
        <v>27</v>
      </c>
      <c r="C21" s="7">
        <v>5</v>
      </c>
      <c r="D21" s="3">
        <v>1</v>
      </c>
      <c r="E21" s="5">
        <f>ROUND(C21*D21,2)</f>
        <v>5</v>
      </c>
      <c r="F21" s="4">
        <v>0</v>
      </c>
      <c r="G21" s="5">
        <f>ROUND(E21*F21,2)</f>
        <v>0</v>
      </c>
      <c r="H21" s="5">
        <f>ROUND(E21-G21,2)</f>
        <v>5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0.2177</v>
      </c>
      <c r="E23" s="5">
        <f>ROUND(C23*D23,2)</f>
        <v>4.2</v>
      </c>
      <c r="F23" s="4">
        <v>0</v>
      </c>
      <c r="G23" s="5">
        <f>ROUND(E23*F23,2)</f>
        <v>0</v>
      </c>
      <c r="H23" s="5">
        <f>ROUND(E23-G23,2)</f>
        <v>4.2</v>
      </c>
    </row>
    <row r="24" spans="1:8" x14ac:dyDescent="0.25">
      <c r="A24" s="2" t="s">
        <v>37</v>
      </c>
      <c r="C24" s="5"/>
      <c r="E24" s="5"/>
    </row>
    <row r="25" spans="1:8" x14ac:dyDescent="0.25">
      <c r="A25" s="3" t="s">
        <v>33</v>
      </c>
      <c r="B25" s="3" t="s">
        <v>15</v>
      </c>
      <c r="C25" s="7">
        <v>3.43</v>
      </c>
      <c r="D25" s="3">
        <v>0.84030000000000005</v>
      </c>
      <c r="E25" s="5">
        <f>ROUND(C25*D25,2)</f>
        <v>2.88</v>
      </c>
      <c r="F25" s="4">
        <v>0</v>
      </c>
      <c r="G25" s="5">
        <f>ROUND(E25*F25,2)</f>
        <v>0</v>
      </c>
      <c r="H25" s="5">
        <f>ROUND(E25-G25,2)</f>
        <v>2.88</v>
      </c>
    </row>
    <row r="26" spans="1:8" x14ac:dyDescent="0.25">
      <c r="A26" s="2" t="s">
        <v>38</v>
      </c>
      <c r="C26" s="5"/>
      <c r="E26" s="5"/>
    </row>
    <row r="27" spans="1:8" x14ac:dyDescent="0.25">
      <c r="A27" s="3" t="s">
        <v>36</v>
      </c>
      <c r="B27" s="3" t="s">
        <v>29</v>
      </c>
      <c r="C27" s="7">
        <v>1.81</v>
      </c>
      <c r="D27" s="3">
        <v>1</v>
      </c>
      <c r="E27" s="5">
        <f>ROUND(C27*D27,2)</f>
        <v>1.81</v>
      </c>
      <c r="F27" s="4">
        <v>0</v>
      </c>
      <c r="G27" s="5">
        <f>ROUND(E27*F27,2)</f>
        <v>0</v>
      </c>
      <c r="H27" s="5">
        <f>ROUND(E27-G27,2)</f>
        <v>1.81</v>
      </c>
    </row>
    <row r="28" spans="1:8" x14ac:dyDescent="0.25">
      <c r="A28" s="3" t="s">
        <v>33</v>
      </c>
      <c r="B28" s="3" t="s">
        <v>29</v>
      </c>
      <c r="C28" s="7">
        <v>0.42</v>
      </c>
      <c r="D28" s="3">
        <v>1</v>
      </c>
      <c r="E28" s="5">
        <f>ROUND(C28*D28,2)</f>
        <v>0.42</v>
      </c>
      <c r="F28" s="4">
        <v>0</v>
      </c>
      <c r="G28" s="5">
        <f>ROUND(E28*F28,2)</f>
        <v>0</v>
      </c>
      <c r="H28" s="5">
        <f>ROUND(E28-G28,2)</f>
        <v>0.42</v>
      </c>
    </row>
    <row r="29" spans="1:8" x14ac:dyDescent="0.25">
      <c r="A29" s="8" t="s">
        <v>39</v>
      </c>
      <c r="B29" s="8" t="s">
        <v>29</v>
      </c>
      <c r="C29" s="9">
        <v>7.3</v>
      </c>
      <c r="D29" s="8">
        <v>1</v>
      </c>
      <c r="E29" s="10">
        <f>ROUND(C29*D29,2)</f>
        <v>7.3</v>
      </c>
      <c r="F29" s="11">
        <v>0</v>
      </c>
      <c r="G29" s="10">
        <f>ROUND(E29*F29,2)</f>
        <v>0</v>
      </c>
      <c r="H29" s="10">
        <f>ROUND(E29-G29,2)</f>
        <v>7.3</v>
      </c>
    </row>
    <row r="30" spans="1:8" x14ac:dyDescent="0.25">
      <c r="A30" s="1" t="s">
        <v>40</v>
      </c>
      <c r="C30" s="5"/>
      <c r="E30" s="5">
        <f>SUM(E11:E29)</f>
        <v>231.67000000000002</v>
      </c>
      <c r="G30" s="6">
        <f>SUM(G11:G29)</f>
        <v>0</v>
      </c>
      <c r="H30" s="6">
        <f>ROUND(E30-G30,2)</f>
        <v>231.67</v>
      </c>
    </row>
    <row r="31" spans="1:8" x14ac:dyDescent="0.25">
      <c r="A31" s="1" t="s">
        <v>41</v>
      </c>
      <c r="C31" s="5"/>
      <c r="E31" s="5">
        <f>+E7-E30</f>
        <v>-231.67000000000002</v>
      </c>
      <c r="G31" s="6">
        <f>+G7-G30</f>
        <v>0</v>
      </c>
      <c r="H31" s="6">
        <f>ROUND(E31-G31,2)</f>
        <v>-231.67</v>
      </c>
    </row>
    <row r="32" spans="1:8" x14ac:dyDescent="0.25">
      <c r="A32" t="s">
        <v>9</v>
      </c>
      <c r="C32" s="5"/>
      <c r="E32" s="5"/>
    </row>
    <row r="33" spans="1:8" x14ac:dyDescent="0.25">
      <c r="A33" s="1" t="s">
        <v>42</v>
      </c>
      <c r="C33" s="5"/>
      <c r="E33" s="5"/>
    </row>
    <row r="34" spans="1:8" x14ac:dyDescent="0.25">
      <c r="A34" s="3" t="s">
        <v>36</v>
      </c>
      <c r="B34" s="3" t="s">
        <v>29</v>
      </c>
      <c r="C34" s="7">
        <v>1.73</v>
      </c>
      <c r="D34" s="3">
        <v>1</v>
      </c>
      <c r="E34" s="5">
        <f>ROUND(C34*D34,2)</f>
        <v>1.73</v>
      </c>
      <c r="F34" s="4">
        <v>0</v>
      </c>
      <c r="G34" s="5">
        <f>ROUND(E34*F34,2)</f>
        <v>0</v>
      </c>
      <c r="H34" s="5">
        <f>ROUND(E34-G34,2)</f>
        <v>1.73</v>
      </c>
    </row>
    <row r="35" spans="1:8" x14ac:dyDescent="0.25">
      <c r="A35" s="3" t="s">
        <v>33</v>
      </c>
      <c r="B35" s="3" t="s">
        <v>29</v>
      </c>
      <c r="C35" s="7">
        <v>3.11</v>
      </c>
      <c r="D35" s="3">
        <v>1</v>
      </c>
      <c r="E35" s="5">
        <f>ROUND(C35*D35,2)</f>
        <v>3.11</v>
      </c>
      <c r="F35" s="4">
        <v>0</v>
      </c>
      <c r="G35" s="5">
        <f>ROUND(E35*F35,2)</f>
        <v>0</v>
      </c>
      <c r="H35" s="5">
        <f>ROUND(E35-G35,2)</f>
        <v>3.11</v>
      </c>
    </row>
    <row r="36" spans="1:8" x14ac:dyDescent="0.25">
      <c r="A36" s="8" t="s">
        <v>64</v>
      </c>
      <c r="B36" s="8" t="s">
        <v>29</v>
      </c>
      <c r="C36" s="9">
        <v>35.130000000000003</v>
      </c>
      <c r="D36" s="8">
        <v>1</v>
      </c>
      <c r="E36" s="10">
        <f>ROUND(C36*D36,2)</f>
        <v>35.130000000000003</v>
      </c>
      <c r="F36" s="11">
        <v>0</v>
      </c>
      <c r="G36" s="10">
        <f>ROUND(E36*F36,2)</f>
        <v>0</v>
      </c>
      <c r="H36" s="10">
        <f>ROUND(E36-G36,2)</f>
        <v>35.130000000000003</v>
      </c>
    </row>
    <row r="37" spans="1:8" x14ac:dyDescent="0.25">
      <c r="A37" s="1" t="s">
        <v>43</v>
      </c>
      <c r="C37" s="5"/>
      <c r="E37" s="5">
        <f>SUM(E34:E36)</f>
        <v>39.97</v>
      </c>
      <c r="G37" s="6">
        <f>SUM(G34:G36)</f>
        <v>0</v>
      </c>
      <c r="H37" s="6">
        <f>ROUND(E37-G37,2)</f>
        <v>39.97</v>
      </c>
    </row>
    <row r="38" spans="1:8" x14ac:dyDescent="0.25">
      <c r="A38" s="1" t="s">
        <v>44</v>
      </c>
      <c r="C38" s="5"/>
      <c r="E38" s="5">
        <f>+E30+E37</f>
        <v>271.64</v>
      </c>
      <c r="G38" s="6">
        <f>+G30+G37</f>
        <v>0</v>
      </c>
      <c r="H38" s="6">
        <f>ROUND(E38-G38,2)</f>
        <v>271.64</v>
      </c>
    </row>
    <row r="39" spans="1:8" x14ac:dyDescent="0.25">
      <c r="A39" s="1" t="s">
        <v>45</v>
      </c>
      <c r="C39" s="5"/>
      <c r="E39" s="5">
        <f>+E7-E38</f>
        <v>-271.64</v>
      </c>
      <c r="G39" s="6">
        <f>+G7-G38</f>
        <v>0</v>
      </c>
      <c r="H39" s="6">
        <f>ROUND(E39-G39,2)</f>
        <v>-271.64</v>
      </c>
    </row>
    <row r="40" spans="1:8" x14ac:dyDescent="0.25">
      <c r="A40" t="s">
        <v>2</v>
      </c>
      <c r="C40" s="5"/>
      <c r="E40" s="5"/>
    </row>
    <row r="41" spans="1:8" x14ac:dyDescent="0.25">
      <c r="A41" t="s">
        <v>196</v>
      </c>
      <c r="C41" s="5"/>
      <c r="E41" s="5"/>
    </row>
    <row r="42" spans="1:8" x14ac:dyDescent="0.25">
      <c r="C42" s="5"/>
      <c r="E42" s="5"/>
    </row>
    <row r="43" spans="1:8" x14ac:dyDescent="0.25">
      <c r="A43" s="1" t="s">
        <v>46</v>
      </c>
      <c r="C43" s="5"/>
      <c r="E43" s="5"/>
    </row>
    <row r="44" spans="1:8" x14ac:dyDescent="0.25">
      <c r="A44" s="1" t="s">
        <v>47</v>
      </c>
      <c r="C44" s="5"/>
      <c r="E44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H47"/>
  <sheetViews>
    <sheetView workbookViewId="0">
      <selection activeCell="L23" sqref="L23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172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212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</v>
      </c>
      <c r="E11" s="5">
        <f>ROUND(C11*D11,2)</f>
        <v>32.25</v>
      </c>
      <c r="F11" s="4">
        <v>0</v>
      </c>
      <c r="G11" s="5">
        <f>ROUND(E11*F11,2)</f>
        <v>0</v>
      </c>
      <c r="H11" s="5">
        <f>ROUND(E11-G11,2)</f>
        <v>32.25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3</v>
      </c>
      <c r="E13" s="5">
        <f>ROUND(C13*D13,2)</f>
        <v>81.239999999999995</v>
      </c>
      <c r="F13" s="4">
        <v>0</v>
      </c>
      <c r="G13" s="5">
        <f>ROUND(E13*F13,2)</f>
        <v>0</v>
      </c>
      <c r="H13" s="5">
        <f>ROUND(E13-G13,2)</f>
        <v>81.239999999999995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90</v>
      </c>
      <c r="B15" s="3" t="s">
        <v>24</v>
      </c>
      <c r="C15" s="7">
        <v>2.69</v>
      </c>
      <c r="D15" s="3">
        <v>1.5</v>
      </c>
      <c r="E15" s="5">
        <f>ROUND(C15*D15,2)</f>
        <v>4.04</v>
      </c>
      <c r="F15" s="4">
        <v>0</v>
      </c>
      <c r="G15" s="5">
        <f>ROUND(E15*F15,2)</f>
        <v>0</v>
      </c>
      <c r="H15" s="5">
        <f>ROUND(E15-G15,2)</f>
        <v>4.04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92</v>
      </c>
      <c r="B17" s="3" t="s">
        <v>21</v>
      </c>
      <c r="C17" s="7">
        <v>1.31</v>
      </c>
      <c r="D17" s="3">
        <v>30</v>
      </c>
      <c r="E17" s="5">
        <f>ROUND(C17*D17,2)</f>
        <v>39.299999999999997</v>
      </c>
      <c r="F17" s="4">
        <v>0</v>
      </c>
      <c r="G17" s="5">
        <f>ROUND(E17*F17,2)</f>
        <v>0</v>
      </c>
      <c r="H17" s="5">
        <f>ROUND(E17-G17,2)</f>
        <v>39.299999999999997</v>
      </c>
    </row>
    <row r="18" spans="1:8" x14ac:dyDescent="0.25">
      <c r="A18" s="2" t="s">
        <v>60</v>
      </c>
      <c r="C18" s="5"/>
      <c r="E18" s="5"/>
    </row>
    <row r="19" spans="1:8" x14ac:dyDescent="0.25">
      <c r="A19" s="3" t="s">
        <v>161</v>
      </c>
      <c r="B19" s="3" t="s">
        <v>162</v>
      </c>
      <c r="C19" s="7">
        <v>264</v>
      </c>
      <c r="D19" s="3">
        <v>3.2000000000000001E-2</v>
      </c>
      <c r="E19" s="5">
        <f>ROUND(C19*D19,2)</f>
        <v>8.4499999999999993</v>
      </c>
      <c r="F19" s="4">
        <v>0</v>
      </c>
      <c r="G19" s="5">
        <f>ROUND(E19*F19,2)</f>
        <v>0</v>
      </c>
      <c r="H19" s="5">
        <f>ROUND(E19-G19,2)</f>
        <v>8.4499999999999993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2.9217</v>
      </c>
      <c r="E25" s="5">
        <f>ROUND(C25*D25,2)</f>
        <v>56.33</v>
      </c>
      <c r="F25" s="4">
        <v>0</v>
      </c>
      <c r="G25" s="5">
        <f>ROUND(E25*F25,2)</f>
        <v>0</v>
      </c>
      <c r="H25" s="5">
        <f>ROUND(E25-G25,2)</f>
        <v>56.33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0.1885</v>
      </c>
      <c r="E27" s="5">
        <f>ROUND(C27*D27,2)</f>
        <v>1.71</v>
      </c>
      <c r="F27" s="4">
        <v>0</v>
      </c>
      <c r="G27" s="5">
        <f>ROUND(E27*F27,2)</f>
        <v>0</v>
      </c>
      <c r="H27" s="5">
        <f>ROUND(E27-G27,2)</f>
        <v>1.71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11.278700000000001</v>
      </c>
      <c r="E29" s="5">
        <f>ROUND(C29*D29,2)</f>
        <v>38.69</v>
      </c>
      <c r="F29" s="4">
        <v>0</v>
      </c>
      <c r="G29" s="5">
        <f>ROUND(E29*F29,2)</f>
        <v>0</v>
      </c>
      <c r="H29" s="5">
        <f>ROUND(E29-G29,2)</f>
        <v>38.69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38.46</v>
      </c>
      <c r="D31" s="3">
        <v>1</v>
      </c>
      <c r="E31" s="5">
        <f>ROUND(C31*D31,2)</f>
        <v>38.46</v>
      </c>
      <c r="F31" s="4">
        <v>0</v>
      </c>
      <c r="G31" s="5">
        <f>ROUND(E31*F31,2)</f>
        <v>0</v>
      </c>
      <c r="H31" s="5">
        <f>ROUND(E31-G31,2)</f>
        <v>38.46</v>
      </c>
    </row>
    <row r="32" spans="1:8" x14ac:dyDescent="0.25">
      <c r="A32" s="3" t="s">
        <v>33</v>
      </c>
      <c r="B32" s="3" t="s">
        <v>29</v>
      </c>
      <c r="C32" s="7">
        <v>5.56</v>
      </c>
      <c r="D32" s="3">
        <v>1</v>
      </c>
      <c r="E32" s="5">
        <f>ROUND(C32*D32,2)</f>
        <v>5.56</v>
      </c>
      <c r="F32" s="4">
        <v>0</v>
      </c>
      <c r="G32" s="5">
        <f>ROUND(E32*F32,2)</f>
        <v>0</v>
      </c>
      <c r="H32" s="5">
        <f>ROUND(E32-G32,2)</f>
        <v>5.56</v>
      </c>
    </row>
    <row r="33" spans="1:8" x14ac:dyDescent="0.25">
      <c r="A33" s="8" t="s">
        <v>39</v>
      </c>
      <c r="B33" s="8" t="s">
        <v>29</v>
      </c>
      <c r="C33" s="9">
        <v>14.68</v>
      </c>
      <c r="D33" s="8">
        <v>1</v>
      </c>
      <c r="E33" s="10">
        <f>ROUND(C33*D33,2)</f>
        <v>14.68</v>
      </c>
      <c r="F33" s="11">
        <v>0</v>
      </c>
      <c r="G33" s="10">
        <f>ROUND(E33*F33,2)</f>
        <v>0</v>
      </c>
      <c r="H33" s="10">
        <f>ROUND(E33-G33,2)</f>
        <v>14.68</v>
      </c>
    </row>
    <row r="34" spans="1:8" x14ac:dyDescent="0.25">
      <c r="A34" s="1" t="s">
        <v>40</v>
      </c>
      <c r="C34" s="5"/>
      <c r="E34" s="5">
        <f>SUM(E11:E33)</f>
        <v>376.56999999999994</v>
      </c>
      <c r="G34" s="6">
        <f>SUM(G11:G33)</f>
        <v>0</v>
      </c>
      <c r="H34" s="6">
        <f>ROUND(E34-G34,2)</f>
        <v>376.57</v>
      </c>
    </row>
    <row r="35" spans="1:8" x14ac:dyDescent="0.25">
      <c r="A35" s="1" t="s">
        <v>41</v>
      </c>
      <c r="C35" s="5"/>
      <c r="E35" s="5">
        <f>+E7-E34</f>
        <v>-376.56999999999994</v>
      </c>
      <c r="G35" s="6">
        <f>+G7-G34</f>
        <v>0</v>
      </c>
      <c r="H35" s="6">
        <f>ROUND(E35-G35,2)</f>
        <v>-376.57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62.43</v>
      </c>
      <c r="D38" s="3">
        <v>1</v>
      </c>
      <c r="E38" s="5">
        <f>ROUND(C38*D38,2)</f>
        <v>62.43</v>
      </c>
      <c r="F38" s="4">
        <v>0</v>
      </c>
      <c r="G38" s="5">
        <f>ROUND(E38*F38,2)</f>
        <v>0</v>
      </c>
      <c r="H38" s="5">
        <f>ROUND(E38-G38,2)</f>
        <v>62.43</v>
      </c>
    </row>
    <row r="39" spans="1:8" x14ac:dyDescent="0.25">
      <c r="A39" s="8" t="s">
        <v>33</v>
      </c>
      <c r="B39" s="8" t="s">
        <v>29</v>
      </c>
      <c r="C39" s="9">
        <v>41.69</v>
      </c>
      <c r="D39" s="8">
        <v>1</v>
      </c>
      <c r="E39" s="10">
        <f>ROUND(C39*D39,2)</f>
        <v>41.69</v>
      </c>
      <c r="F39" s="11">
        <v>0</v>
      </c>
      <c r="G39" s="10">
        <f>ROUND(E39*F39,2)</f>
        <v>0</v>
      </c>
      <c r="H39" s="10">
        <f>ROUND(E39-G39,2)</f>
        <v>41.69</v>
      </c>
    </row>
    <row r="40" spans="1:8" x14ac:dyDescent="0.25">
      <c r="A40" s="1" t="s">
        <v>43</v>
      </c>
      <c r="C40" s="5"/>
      <c r="E40" s="5">
        <f>SUM(E38:E39)</f>
        <v>104.12</v>
      </c>
      <c r="G40" s="6">
        <f>SUM(G38:G39)</f>
        <v>0</v>
      </c>
      <c r="H40" s="6">
        <f>ROUND(E40-G40,2)</f>
        <v>104.12</v>
      </c>
    </row>
    <row r="41" spans="1:8" x14ac:dyDescent="0.25">
      <c r="A41" s="1" t="s">
        <v>44</v>
      </c>
      <c r="C41" s="5"/>
      <c r="E41" s="5">
        <f>+E34+E40</f>
        <v>480.68999999999994</v>
      </c>
      <c r="G41" s="6">
        <f>+G34+G40</f>
        <v>0</v>
      </c>
      <c r="H41" s="6">
        <f>ROUND(E41-G41,2)</f>
        <v>480.69</v>
      </c>
    </row>
    <row r="42" spans="1:8" x14ac:dyDescent="0.25">
      <c r="A42" s="1" t="s">
        <v>45</v>
      </c>
      <c r="C42" s="5"/>
      <c r="E42" s="5">
        <f>+E7-E41</f>
        <v>-480.68999999999994</v>
      </c>
      <c r="G42" s="6">
        <f>+G7-G41</f>
        <v>0</v>
      </c>
      <c r="H42" s="6">
        <f>ROUND(E42-G42,2)</f>
        <v>-480.69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H46"/>
  <sheetViews>
    <sheetView workbookViewId="0">
      <selection activeCell="L20" sqref="L20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171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213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</v>
      </c>
      <c r="E11" s="5">
        <f>ROUND(C11*D11,2)</f>
        <v>32.25</v>
      </c>
      <c r="F11" s="4">
        <v>0</v>
      </c>
      <c r="G11" s="5">
        <f>ROUND(E11*F11,2)</f>
        <v>0</v>
      </c>
      <c r="H11" s="5">
        <f>ROUND(E11-G11,2)</f>
        <v>32.25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0.8</v>
      </c>
      <c r="E13" s="5">
        <f>ROUND(C13*D13,2)</f>
        <v>21.66</v>
      </c>
      <c r="F13" s="4">
        <v>0</v>
      </c>
      <c r="G13" s="5">
        <f>ROUND(E13*F13,2)</f>
        <v>0</v>
      </c>
      <c r="H13" s="5">
        <f>ROUND(E13-G13,2)</f>
        <v>21.66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90</v>
      </c>
      <c r="B15" s="3" t="s">
        <v>24</v>
      </c>
      <c r="C15" s="7">
        <v>2.69</v>
      </c>
      <c r="D15" s="3">
        <v>1.5</v>
      </c>
      <c r="E15" s="5">
        <f>ROUND(C15*D15,2)</f>
        <v>4.04</v>
      </c>
      <c r="F15" s="4">
        <v>0</v>
      </c>
      <c r="G15" s="5">
        <f>ROUND(E15*F15,2)</f>
        <v>0</v>
      </c>
      <c r="H15" s="5">
        <f>ROUND(E15-G15,2)</f>
        <v>4.04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92</v>
      </c>
      <c r="B17" s="3" t="s">
        <v>21</v>
      </c>
      <c r="C17" s="7">
        <v>1.31</v>
      </c>
      <c r="D17" s="3">
        <v>30</v>
      </c>
      <c r="E17" s="5">
        <f>ROUND(C17*D17,2)</f>
        <v>39.299999999999997</v>
      </c>
      <c r="F17" s="4">
        <v>0</v>
      </c>
      <c r="G17" s="5">
        <f>ROUND(E17*F17,2)</f>
        <v>0</v>
      </c>
      <c r="H17" s="5">
        <f>ROUND(E17-G17,2)</f>
        <v>39.299999999999997</v>
      </c>
    </row>
    <row r="18" spans="1:8" x14ac:dyDescent="0.25">
      <c r="A18" s="2" t="s">
        <v>25</v>
      </c>
      <c r="C18" s="5"/>
      <c r="E18" s="5"/>
    </row>
    <row r="19" spans="1:8" x14ac:dyDescent="0.25">
      <c r="A19" s="3" t="s">
        <v>26</v>
      </c>
      <c r="B19" s="3" t="s">
        <v>27</v>
      </c>
      <c r="C19" s="7">
        <v>9</v>
      </c>
      <c r="D19" s="3">
        <v>3</v>
      </c>
      <c r="E19" s="5">
        <f>ROUND(C19*D19,2)</f>
        <v>27</v>
      </c>
      <c r="F19" s="4">
        <v>0</v>
      </c>
      <c r="G19" s="5">
        <f>ROUND(E19*F19,2)</f>
        <v>0</v>
      </c>
      <c r="H19" s="5">
        <f>ROUND(E19-G19,2)</f>
        <v>27</v>
      </c>
    </row>
    <row r="20" spans="1:8" x14ac:dyDescent="0.25">
      <c r="A20" s="2" t="s">
        <v>28</v>
      </c>
      <c r="C20" s="5"/>
      <c r="E20" s="5"/>
    </row>
    <row r="21" spans="1:8" x14ac:dyDescent="0.25">
      <c r="A21" s="3" t="s">
        <v>120</v>
      </c>
      <c r="B21" s="3" t="s">
        <v>29</v>
      </c>
      <c r="C21" s="7">
        <v>10</v>
      </c>
      <c r="D21" s="3">
        <v>0.33</v>
      </c>
      <c r="E21" s="5">
        <f>ROUND(C21*D21,2)</f>
        <v>3.3</v>
      </c>
      <c r="F21" s="4">
        <v>0</v>
      </c>
      <c r="G21" s="5">
        <f>ROUND(E21*F21,2)</f>
        <v>0</v>
      </c>
      <c r="H21" s="5">
        <f>ROUND(E21-G21,2)</f>
        <v>3.3</v>
      </c>
    </row>
    <row r="22" spans="1:8" x14ac:dyDescent="0.25">
      <c r="A22" s="2" t="s">
        <v>32</v>
      </c>
      <c r="C22" s="5"/>
      <c r="E22" s="5"/>
    </row>
    <row r="23" spans="1:8" x14ac:dyDescent="0.25">
      <c r="A23" s="3" t="s">
        <v>33</v>
      </c>
      <c r="B23" s="3" t="s">
        <v>34</v>
      </c>
      <c r="C23" s="7">
        <v>19.28</v>
      </c>
      <c r="D23" s="3">
        <v>0.63139999999999996</v>
      </c>
      <c r="E23" s="5">
        <f>ROUND(C23*D23,2)</f>
        <v>12.17</v>
      </c>
      <c r="F23" s="4">
        <v>0</v>
      </c>
      <c r="G23" s="5">
        <f>ROUND(E23*F23,2)</f>
        <v>0</v>
      </c>
      <c r="H23" s="5">
        <f>ROUND(E23-G23,2)</f>
        <v>12.17</v>
      </c>
    </row>
    <row r="24" spans="1:8" x14ac:dyDescent="0.25">
      <c r="A24" s="2" t="s">
        <v>35</v>
      </c>
      <c r="C24" s="5"/>
      <c r="E24" s="5"/>
    </row>
    <row r="25" spans="1:8" x14ac:dyDescent="0.25">
      <c r="A25" s="3" t="s">
        <v>36</v>
      </c>
      <c r="B25" s="3" t="s">
        <v>34</v>
      </c>
      <c r="C25" s="7">
        <v>9.06</v>
      </c>
      <c r="D25" s="3">
        <v>0.1885</v>
      </c>
      <c r="E25" s="5">
        <f>ROUND(C25*D25,2)</f>
        <v>1.71</v>
      </c>
      <c r="F25" s="4">
        <v>0</v>
      </c>
      <c r="G25" s="5">
        <f>ROUND(E25*F25,2)</f>
        <v>0</v>
      </c>
      <c r="H25" s="5">
        <f>ROUND(E25-G25,2)</f>
        <v>1.71</v>
      </c>
    </row>
    <row r="26" spans="1:8" x14ac:dyDescent="0.25">
      <c r="A26" s="2" t="s">
        <v>37</v>
      </c>
      <c r="C26" s="5"/>
      <c r="E26" s="5"/>
    </row>
    <row r="27" spans="1:8" x14ac:dyDescent="0.25">
      <c r="A27" s="3" t="s">
        <v>33</v>
      </c>
      <c r="B27" s="3" t="s">
        <v>15</v>
      </c>
      <c r="C27" s="7">
        <v>3.43</v>
      </c>
      <c r="D27" s="3">
        <v>2.4373999999999998</v>
      </c>
      <c r="E27" s="5">
        <f>ROUND(C27*D27,2)</f>
        <v>8.36</v>
      </c>
      <c r="F27" s="4">
        <v>0</v>
      </c>
      <c r="G27" s="5">
        <f>ROUND(E27*F27,2)</f>
        <v>0</v>
      </c>
      <c r="H27" s="5">
        <f>ROUND(E27-G27,2)</f>
        <v>8.36</v>
      </c>
    </row>
    <row r="28" spans="1:8" x14ac:dyDescent="0.25">
      <c r="A28" s="2" t="s">
        <v>38</v>
      </c>
      <c r="C28" s="5"/>
      <c r="E28" s="5"/>
    </row>
    <row r="29" spans="1:8" x14ac:dyDescent="0.25">
      <c r="A29" s="3" t="s">
        <v>36</v>
      </c>
      <c r="B29" s="3" t="s">
        <v>29</v>
      </c>
      <c r="C29" s="7">
        <v>7.24</v>
      </c>
      <c r="D29" s="3">
        <v>1</v>
      </c>
      <c r="E29" s="5">
        <f>ROUND(C29*D29,2)</f>
        <v>7.24</v>
      </c>
      <c r="F29" s="4">
        <v>0</v>
      </c>
      <c r="G29" s="5">
        <f>ROUND(E29*F29,2)</f>
        <v>0</v>
      </c>
      <c r="H29" s="5">
        <f>ROUND(E29-G29,2)</f>
        <v>7.24</v>
      </c>
    </row>
    <row r="30" spans="1:8" x14ac:dyDescent="0.25">
      <c r="A30" s="3" t="s">
        <v>33</v>
      </c>
      <c r="B30" s="3" t="s">
        <v>29</v>
      </c>
      <c r="C30" s="7">
        <v>1.2</v>
      </c>
      <c r="D30" s="3">
        <v>1</v>
      </c>
      <c r="E30" s="5">
        <f>ROUND(C30*D30,2)</f>
        <v>1.2</v>
      </c>
      <c r="F30" s="4">
        <v>0</v>
      </c>
      <c r="G30" s="5">
        <f>ROUND(E30*F30,2)</f>
        <v>0</v>
      </c>
      <c r="H30" s="5">
        <f>ROUND(E30-G30,2)</f>
        <v>1.2</v>
      </c>
    </row>
    <row r="31" spans="1:8" x14ac:dyDescent="0.25">
      <c r="A31" s="8" t="s">
        <v>39</v>
      </c>
      <c r="B31" s="8" t="s">
        <v>29</v>
      </c>
      <c r="C31" s="9">
        <v>8.31</v>
      </c>
      <c r="D31" s="8">
        <v>1</v>
      </c>
      <c r="E31" s="10">
        <f>ROUND(C31*D31,2)</f>
        <v>8.31</v>
      </c>
      <c r="F31" s="11">
        <v>0</v>
      </c>
      <c r="G31" s="10">
        <f>ROUND(E31*F31,2)</f>
        <v>0</v>
      </c>
      <c r="H31" s="10">
        <f>ROUND(E31-G31,2)</f>
        <v>8.31</v>
      </c>
    </row>
    <row r="32" spans="1:8" x14ac:dyDescent="0.25">
      <c r="A32" s="1" t="s">
        <v>40</v>
      </c>
      <c r="C32" s="5"/>
      <c r="E32" s="5">
        <f>SUM(E11:E31)</f>
        <v>192.10000000000002</v>
      </c>
      <c r="G32" s="6">
        <f>SUM(G11:G31)</f>
        <v>0</v>
      </c>
      <c r="H32" s="6">
        <f>ROUND(E32-G32,2)</f>
        <v>192.1</v>
      </c>
    </row>
    <row r="33" spans="1:8" x14ac:dyDescent="0.25">
      <c r="A33" s="1" t="s">
        <v>41</v>
      </c>
      <c r="C33" s="5"/>
      <c r="E33" s="5">
        <f>+E7-E32</f>
        <v>-192.10000000000002</v>
      </c>
      <c r="G33" s="6">
        <f>+G7-G32</f>
        <v>0</v>
      </c>
      <c r="H33" s="6">
        <f>ROUND(E33-G33,2)</f>
        <v>-192.1</v>
      </c>
    </row>
    <row r="34" spans="1:8" x14ac:dyDescent="0.25">
      <c r="A34" t="s">
        <v>9</v>
      </c>
      <c r="C34" s="5"/>
      <c r="E34" s="5"/>
    </row>
    <row r="35" spans="1:8" x14ac:dyDescent="0.25">
      <c r="A35" s="1" t="s">
        <v>42</v>
      </c>
      <c r="C35" s="5"/>
      <c r="E35" s="5"/>
    </row>
    <row r="36" spans="1:8" x14ac:dyDescent="0.25">
      <c r="A36" s="3" t="s">
        <v>36</v>
      </c>
      <c r="B36" s="3" t="s">
        <v>29</v>
      </c>
      <c r="C36" s="7">
        <v>17.809999999999999</v>
      </c>
      <c r="D36" s="3">
        <v>1</v>
      </c>
      <c r="E36" s="5">
        <f>ROUND(C36*D36,2)</f>
        <v>17.809999999999999</v>
      </c>
      <c r="F36" s="4">
        <v>0</v>
      </c>
      <c r="G36" s="5">
        <f>ROUND(E36*F36,2)</f>
        <v>0</v>
      </c>
      <c r="H36" s="5">
        <f>ROUND(E36-G36,2)</f>
        <v>17.809999999999999</v>
      </c>
    </row>
    <row r="37" spans="1:8" x14ac:dyDescent="0.25">
      <c r="A37" s="8" t="s">
        <v>33</v>
      </c>
      <c r="B37" s="8" t="s">
        <v>29</v>
      </c>
      <c r="C37" s="9">
        <v>9.01</v>
      </c>
      <c r="D37" s="8">
        <v>1</v>
      </c>
      <c r="E37" s="10">
        <f>ROUND(C37*D37,2)</f>
        <v>9.01</v>
      </c>
      <c r="F37" s="11">
        <v>0</v>
      </c>
      <c r="G37" s="10">
        <f>ROUND(E37*F37,2)</f>
        <v>0</v>
      </c>
      <c r="H37" s="10">
        <f>ROUND(E37-G37,2)</f>
        <v>9.01</v>
      </c>
    </row>
    <row r="38" spans="1:8" x14ac:dyDescent="0.25">
      <c r="A38" s="1" t="s">
        <v>43</v>
      </c>
      <c r="C38" s="5"/>
      <c r="E38" s="5">
        <f>SUM(E36:E37)</f>
        <v>26.82</v>
      </c>
      <c r="G38" s="6">
        <f>SUM(G36:G37)</f>
        <v>0</v>
      </c>
      <c r="H38" s="6">
        <f>ROUND(E38-G38,2)</f>
        <v>26.82</v>
      </c>
    </row>
    <row r="39" spans="1:8" x14ac:dyDescent="0.25">
      <c r="A39" s="1" t="s">
        <v>44</v>
      </c>
      <c r="C39" s="5"/>
      <c r="E39" s="5">
        <f>+E32+E38</f>
        <v>218.92000000000002</v>
      </c>
      <c r="G39" s="6">
        <f>+G32+G38</f>
        <v>0</v>
      </c>
      <c r="H39" s="6">
        <f>ROUND(E39-G39,2)</f>
        <v>218.92</v>
      </c>
    </row>
    <row r="40" spans="1:8" x14ac:dyDescent="0.25">
      <c r="A40" s="1" t="s">
        <v>45</v>
      </c>
      <c r="C40" s="5"/>
      <c r="E40" s="5">
        <f>+E7-E39</f>
        <v>-218.92000000000002</v>
      </c>
      <c r="G40" s="6">
        <f>+G7-G39</f>
        <v>0</v>
      </c>
      <c r="H40" s="6">
        <f>ROUND(E40-G40,2)</f>
        <v>-218.92</v>
      </c>
    </row>
    <row r="41" spans="1:8" x14ac:dyDescent="0.25">
      <c r="A41" t="s">
        <v>2</v>
      </c>
      <c r="C41" s="5"/>
      <c r="E41" s="5"/>
    </row>
    <row r="42" spans="1:8" x14ac:dyDescent="0.25">
      <c r="A42" t="s">
        <v>196</v>
      </c>
      <c r="C42" s="5"/>
      <c r="E42" s="5"/>
    </row>
    <row r="43" spans="1:8" x14ac:dyDescent="0.25">
      <c r="C43" s="5"/>
      <c r="E43" s="5"/>
    </row>
    <row r="44" spans="1:8" x14ac:dyDescent="0.25">
      <c r="A44" s="1" t="s">
        <v>46</v>
      </c>
      <c r="C44" s="5"/>
      <c r="E44" s="5"/>
    </row>
    <row r="45" spans="1:8" x14ac:dyDescent="0.25">
      <c r="A45" s="1" t="s">
        <v>47</v>
      </c>
      <c r="C45" s="5"/>
      <c r="E45" s="5"/>
    </row>
    <row r="46" spans="1:8" x14ac:dyDescent="0.25">
      <c r="A46" s="1"/>
      <c r="C46" s="5"/>
      <c r="E46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FB0D-709F-4EB0-A033-2D648776889A}">
  <dimension ref="A1:H43"/>
  <sheetViews>
    <sheetView workbookViewId="0">
      <selection activeCell="O37" sqref="O37"/>
    </sheetView>
  </sheetViews>
  <sheetFormatPr defaultRowHeight="15" x14ac:dyDescent="0.25"/>
  <cols>
    <col min="1" max="1" width="31.42578125" customWidth="1"/>
    <col min="3" max="3" width="8" bestFit="1" customWidth="1"/>
    <col min="4" max="4" width="10.28515625" bestFit="1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170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105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124</v>
      </c>
      <c r="B11" s="3" t="s">
        <v>13</v>
      </c>
      <c r="C11" s="7">
        <v>27.08</v>
      </c>
      <c r="D11" s="3">
        <v>3.72</v>
      </c>
      <c r="E11" s="5">
        <f>ROUND(C11*D11,2)</f>
        <v>100.74</v>
      </c>
      <c r="F11" s="4">
        <v>0</v>
      </c>
      <c r="G11" s="5">
        <f>ROUND(E11*F11,2)</f>
        <v>0</v>
      </c>
      <c r="H11" s="5">
        <f>ROUND(E11-G11,2)</f>
        <v>100.74</v>
      </c>
    </row>
    <row r="12" spans="1:8" x14ac:dyDescent="0.25">
      <c r="A12" s="3" t="s">
        <v>12</v>
      </c>
      <c r="B12" s="3" t="s">
        <v>13</v>
      </c>
      <c r="C12" s="7">
        <v>32.25</v>
      </c>
      <c r="D12" s="3">
        <v>1.5</v>
      </c>
      <c r="E12" s="5">
        <f>ROUND(C12*D12,2)</f>
        <v>48.38</v>
      </c>
      <c r="F12" s="4">
        <v>0</v>
      </c>
      <c r="G12" s="5">
        <f>ROUND(E12*F12,2)</f>
        <v>0</v>
      </c>
      <c r="H12" s="5">
        <f>ROUND(E12-G12,2)</f>
        <v>48.38</v>
      </c>
    </row>
    <row r="13" spans="1:8" x14ac:dyDescent="0.25">
      <c r="A13" s="3" t="s">
        <v>14</v>
      </c>
      <c r="B13" s="3" t="s">
        <v>13</v>
      </c>
      <c r="C13" s="7">
        <v>25.56</v>
      </c>
      <c r="D13" s="3">
        <v>2</v>
      </c>
      <c r="E13" s="5">
        <f>ROUND(C13*D13,2)</f>
        <v>51.12</v>
      </c>
      <c r="F13" s="4">
        <v>0</v>
      </c>
      <c r="G13" s="5">
        <f>ROUND(E13*F13,2)</f>
        <v>0</v>
      </c>
      <c r="H13" s="5">
        <f>ROUND(E13-G13,2)</f>
        <v>51.12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106</v>
      </c>
      <c r="B15" s="3" t="s">
        <v>107</v>
      </c>
      <c r="C15" s="7">
        <v>12.41</v>
      </c>
      <c r="D15" s="3">
        <v>2</v>
      </c>
      <c r="E15" s="5">
        <f>ROUND(C15*D15,2)</f>
        <v>24.82</v>
      </c>
      <c r="F15" s="4">
        <v>0</v>
      </c>
      <c r="G15" s="5">
        <f>ROUND(E15*F15,2)</f>
        <v>0</v>
      </c>
      <c r="H15" s="5">
        <f>ROUND(E15-G15,2)</f>
        <v>24.82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108</v>
      </c>
      <c r="B17" s="3" t="s">
        <v>21</v>
      </c>
      <c r="C17" s="7">
        <v>1.06</v>
      </c>
      <c r="D17" s="3">
        <v>6</v>
      </c>
      <c r="E17" s="5">
        <f>ROUND(C17*D17,2)</f>
        <v>6.36</v>
      </c>
      <c r="F17" s="4">
        <v>0</v>
      </c>
      <c r="G17" s="5">
        <f>ROUND(E17*F17,2)</f>
        <v>0</v>
      </c>
      <c r="H17" s="5">
        <f>ROUND(E17-G17,2)</f>
        <v>6.36</v>
      </c>
    </row>
    <row r="18" spans="1:8" x14ac:dyDescent="0.25">
      <c r="A18" s="2" t="s">
        <v>28</v>
      </c>
      <c r="C18" s="5"/>
      <c r="E18" s="5"/>
    </row>
    <row r="19" spans="1:8" x14ac:dyDescent="0.25">
      <c r="A19" s="3" t="s">
        <v>120</v>
      </c>
      <c r="B19" s="3" t="s">
        <v>29</v>
      </c>
      <c r="C19" s="7">
        <v>10</v>
      </c>
      <c r="D19" s="3">
        <v>0.33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32</v>
      </c>
      <c r="C20" s="5"/>
      <c r="E20" s="5"/>
    </row>
    <row r="21" spans="1:8" x14ac:dyDescent="0.25">
      <c r="A21" s="3" t="s">
        <v>33</v>
      </c>
      <c r="B21" s="3" t="s">
        <v>34</v>
      </c>
      <c r="C21" s="7">
        <v>19.28</v>
      </c>
      <c r="D21" s="3">
        <v>2.2366000000000001</v>
      </c>
      <c r="E21" s="5">
        <f>ROUND(C21*D21,2)</f>
        <v>43.12</v>
      </c>
      <c r="F21" s="4">
        <v>0</v>
      </c>
      <c r="G21" s="5">
        <f>ROUND(E21*F21,2)</f>
        <v>0</v>
      </c>
      <c r="H21" s="5">
        <f>ROUND(E21-G21,2)</f>
        <v>43.12</v>
      </c>
    </row>
    <row r="22" spans="1:8" x14ac:dyDescent="0.25">
      <c r="A22" s="2" t="s">
        <v>35</v>
      </c>
      <c r="C22" s="5"/>
      <c r="E22" s="5"/>
    </row>
    <row r="23" spans="1:8" x14ac:dyDescent="0.25">
      <c r="A23" s="3" t="s">
        <v>36</v>
      </c>
      <c r="B23" s="3" t="s">
        <v>34</v>
      </c>
      <c r="C23" s="7">
        <v>9.06</v>
      </c>
      <c r="D23" s="3">
        <v>0.2379</v>
      </c>
      <c r="E23" s="5">
        <f>ROUND(C23*D23,2)</f>
        <v>2.16</v>
      </c>
      <c r="F23" s="4">
        <v>0</v>
      </c>
      <c r="G23" s="5">
        <f>ROUND(E23*F23,2)</f>
        <v>0</v>
      </c>
      <c r="H23" s="5">
        <f>ROUND(E23-G23,2)</f>
        <v>2.16</v>
      </c>
    </row>
    <row r="24" spans="1:8" x14ac:dyDescent="0.25">
      <c r="A24" s="2" t="s">
        <v>37</v>
      </c>
      <c r="C24" s="5"/>
      <c r="E24" s="5"/>
    </row>
    <row r="25" spans="1:8" x14ac:dyDescent="0.25">
      <c r="A25" s="3" t="s">
        <v>33</v>
      </c>
      <c r="B25" s="3" t="s">
        <v>15</v>
      </c>
      <c r="C25" s="7">
        <v>3.43</v>
      </c>
      <c r="D25" s="3">
        <v>8.6340000000000003</v>
      </c>
      <c r="E25" s="5">
        <f>ROUND(C25*D25,2)</f>
        <v>29.61</v>
      </c>
      <c r="F25" s="4">
        <v>0</v>
      </c>
      <c r="G25" s="5">
        <f>ROUND(E25*F25,2)</f>
        <v>0</v>
      </c>
      <c r="H25" s="5">
        <f>ROUND(E25-G25,2)</f>
        <v>29.61</v>
      </c>
    </row>
    <row r="26" spans="1:8" x14ac:dyDescent="0.25">
      <c r="A26" s="2" t="s">
        <v>38</v>
      </c>
      <c r="C26" s="5"/>
      <c r="E26" s="5"/>
    </row>
    <row r="27" spans="1:8" x14ac:dyDescent="0.25">
      <c r="A27" s="3" t="s">
        <v>36</v>
      </c>
      <c r="B27" s="3" t="s">
        <v>29</v>
      </c>
      <c r="C27" s="7">
        <v>40.89</v>
      </c>
      <c r="D27" s="3">
        <v>1</v>
      </c>
      <c r="E27" s="5">
        <f>ROUND(C27*D27,2)</f>
        <v>40.89</v>
      </c>
      <c r="F27" s="4">
        <v>0</v>
      </c>
      <c r="G27" s="5">
        <f>ROUND(E27*F27,2)</f>
        <v>0</v>
      </c>
      <c r="H27" s="5">
        <f>ROUND(E27-G27,2)</f>
        <v>40.89</v>
      </c>
    </row>
    <row r="28" spans="1:8" x14ac:dyDescent="0.25">
      <c r="A28" s="3" t="s">
        <v>33</v>
      </c>
      <c r="B28" s="3" t="s">
        <v>29</v>
      </c>
      <c r="C28" s="7">
        <v>4.26</v>
      </c>
      <c r="D28" s="3">
        <v>1</v>
      </c>
      <c r="E28" s="5">
        <f>ROUND(C28*D28,2)</f>
        <v>4.26</v>
      </c>
      <c r="F28" s="4">
        <v>0</v>
      </c>
      <c r="G28" s="5">
        <f>ROUND(E28*F28,2)</f>
        <v>0</v>
      </c>
      <c r="H28" s="5">
        <f>ROUND(E28-G28,2)</f>
        <v>4.26</v>
      </c>
    </row>
    <row r="29" spans="1:8" x14ac:dyDescent="0.25">
      <c r="A29" s="8" t="s">
        <v>39</v>
      </c>
      <c r="B29" s="8" t="s">
        <v>29</v>
      </c>
      <c r="C29" s="9">
        <v>3.96</v>
      </c>
      <c r="D29" s="8">
        <v>1</v>
      </c>
      <c r="E29" s="10">
        <f>ROUND(C29*D29,2)</f>
        <v>3.96</v>
      </c>
      <c r="F29" s="11">
        <v>0</v>
      </c>
      <c r="G29" s="10">
        <f>ROUND(E29*F29,2)</f>
        <v>0</v>
      </c>
      <c r="H29" s="10">
        <f>ROUND(E29-G29,2)</f>
        <v>3.96</v>
      </c>
    </row>
    <row r="30" spans="1:8" x14ac:dyDescent="0.25">
      <c r="A30" s="1" t="s">
        <v>40</v>
      </c>
      <c r="C30" s="5"/>
      <c r="E30" s="5">
        <f>SUM(E11:E29)</f>
        <v>358.72</v>
      </c>
      <c r="G30" s="6">
        <f>SUM(G11:G29)</f>
        <v>0</v>
      </c>
      <c r="H30" s="6">
        <f>ROUND(E30-G30,2)</f>
        <v>358.72</v>
      </c>
    </row>
    <row r="31" spans="1:8" x14ac:dyDescent="0.25">
      <c r="A31" s="1" t="s">
        <v>41</v>
      </c>
      <c r="C31" s="5"/>
      <c r="E31" s="5">
        <f>+E7-E30</f>
        <v>-358.72</v>
      </c>
      <c r="G31" s="6">
        <f>+G7-G30</f>
        <v>0</v>
      </c>
      <c r="H31" s="6">
        <f>ROUND(E31-G31,2)</f>
        <v>-358.72</v>
      </c>
    </row>
    <row r="32" spans="1:8" x14ac:dyDescent="0.25">
      <c r="A32" t="s">
        <v>9</v>
      </c>
      <c r="C32" s="5"/>
      <c r="E32" s="5"/>
    </row>
    <row r="33" spans="1:8" x14ac:dyDescent="0.25">
      <c r="A33" s="1" t="s">
        <v>42</v>
      </c>
      <c r="C33" s="5"/>
      <c r="E33" s="5"/>
    </row>
    <row r="34" spans="1:8" x14ac:dyDescent="0.25">
      <c r="A34" s="3" t="s">
        <v>36</v>
      </c>
      <c r="B34" s="3" t="s">
        <v>29</v>
      </c>
      <c r="C34" s="7">
        <v>71.19</v>
      </c>
      <c r="D34" s="3">
        <v>1</v>
      </c>
      <c r="E34" s="5">
        <f>ROUND(C34*D34,2)</f>
        <v>71.19</v>
      </c>
      <c r="F34" s="4">
        <v>0</v>
      </c>
      <c r="G34" s="5">
        <f>ROUND(E34*F34,2)</f>
        <v>0</v>
      </c>
      <c r="H34" s="5">
        <f>ROUND(E34-G34,2)</f>
        <v>71.19</v>
      </c>
    </row>
    <row r="35" spans="1:8" x14ac:dyDescent="0.25">
      <c r="A35" s="8" t="s">
        <v>33</v>
      </c>
      <c r="B35" s="8" t="s">
        <v>29</v>
      </c>
      <c r="C35" s="9">
        <v>31.93</v>
      </c>
      <c r="D35" s="8">
        <v>1</v>
      </c>
      <c r="E35" s="10">
        <f>ROUND(C35*D35,2)</f>
        <v>31.93</v>
      </c>
      <c r="F35" s="11">
        <v>0</v>
      </c>
      <c r="G35" s="10">
        <f>ROUND(E35*F35,2)</f>
        <v>0</v>
      </c>
      <c r="H35" s="10">
        <f>ROUND(E35-G35,2)</f>
        <v>31.93</v>
      </c>
    </row>
    <row r="36" spans="1:8" x14ac:dyDescent="0.25">
      <c r="A36" s="1" t="s">
        <v>43</v>
      </c>
      <c r="C36" s="5"/>
      <c r="E36" s="5">
        <f>SUM(E34:E35)</f>
        <v>103.12</v>
      </c>
      <c r="G36" s="6">
        <f>SUM(G34:G35)</f>
        <v>0</v>
      </c>
      <c r="H36" s="6">
        <f>ROUND(E36-G36,2)</f>
        <v>103.12</v>
      </c>
    </row>
    <row r="37" spans="1:8" x14ac:dyDescent="0.25">
      <c r="A37" s="1" t="s">
        <v>44</v>
      </c>
      <c r="C37" s="5"/>
      <c r="E37" s="5">
        <f>+E30+E36</f>
        <v>461.84000000000003</v>
      </c>
      <c r="G37" s="6">
        <f>+G30+G36</f>
        <v>0</v>
      </c>
      <c r="H37" s="6">
        <f>ROUND(E37-G37,2)</f>
        <v>461.84</v>
      </c>
    </row>
    <row r="38" spans="1:8" x14ac:dyDescent="0.25">
      <c r="A38" s="1" t="s">
        <v>45</v>
      </c>
      <c r="C38" s="5"/>
      <c r="E38" s="5">
        <f>+E7-E37</f>
        <v>-461.84000000000003</v>
      </c>
      <c r="G38" s="6">
        <f>+G7-G37</f>
        <v>0</v>
      </c>
      <c r="H38" s="6">
        <f>ROUND(E38-G38,2)</f>
        <v>-461.84</v>
      </c>
    </row>
    <row r="39" spans="1:8" x14ac:dyDescent="0.25">
      <c r="A39" t="s">
        <v>2</v>
      </c>
      <c r="C39" s="5"/>
      <c r="E39" s="5"/>
    </row>
    <row r="40" spans="1:8" x14ac:dyDescent="0.25">
      <c r="A40" t="s">
        <v>196</v>
      </c>
      <c r="C40" s="5"/>
      <c r="E40" s="5"/>
    </row>
    <row r="41" spans="1:8" x14ac:dyDescent="0.25">
      <c r="C41" s="5"/>
      <c r="E41" s="5"/>
    </row>
    <row r="42" spans="1:8" x14ac:dyDescent="0.25">
      <c r="A42" s="1" t="s">
        <v>46</v>
      </c>
    </row>
    <row r="43" spans="1:8" x14ac:dyDescent="0.25">
      <c r="A43" s="1" t="s">
        <v>47</v>
      </c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02BB-AD16-43E5-8206-E95B1D2F76F2}">
  <dimension ref="A1:H46"/>
  <sheetViews>
    <sheetView workbookViewId="0">
      <selection activeCell="O25" sqref="O25"/>
    </sheetView>
  </sheetViews>
  <sheetFormatPr defaultRowHeight="15" x14ac:dyDescent="0.25"/>
  <cols>
    <col min="1" max="1" width="31.5703125" customWidth="1"/>
    <col min="4" max="4" width="10.28515625" bestFit="1" customWidth="1"/>
    <col min="5" max="5" width="14.5703125" bestFit="1" customWidth="1"/>
    <col min="7" max="7" width="6.140625" bestFit="1" customWidth="1"/>
    <col min="8" max="8" width="9.7109375" bestFit="1" customWidth="1"/>
  </cols>
  <sheetData>
    <row r="1" spans="1:8" x14ac:dyDescent="0.25">
      <c r="A1" s="21" t="s">
        <v>169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136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214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</v>
      </c>
      <c r="E11" s="5">
        <f>ROUND(C11*D11,2)</f>
        <v>32.25</v>
      </c>
      <c r="F11" s="4">
        <v>0</v>
      </c>
      <c r="G11" s="5">
        <f>ROUND(E11*F11,2)</f>
        <v>0</v>
      </c>
      <c r="H11" s="5">
        <f>ROUND(E11-G11,2)</f>
        <v>32.25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1</v>
      </c>
      <c r="E13" s="5">
        <f>ROUND(C13*D13,2)</f>
        <v>27.08</v>
      </c>
      <c r="F13" s="4">
        <v>0</v>
      </c>
      <c r="G13" s="5">
        <f>ROUND(E13*F13,2)</f>
        <v>0</v>
      </c>
      <c r="H13" s="5">
        <f>ROUND(E13-G13,2)</f>
        <v>27.08</v>
      </c>
    </row>
    <row r="14" spans="1:8" x14ac:dyDescent="0.25">
      <c r="A14" s="2" t="s">
        <v>19</v>
      </c>
      <c r="C14" s="5"/>
      <c r="E14" s="5"/>
    </row>
    <row r="15" spans="1:8" x14ac:dyDescent="0.25">
      <c r="A15" s="3" t="s">
        <v>95</v>
      </c>
      <c r="B15" s="3" t="s">
        <v>21</v>
      </c>
      <c r="C15" s="7">
        <v>0.83</v>
      </c>
      <c r="D15" s="3">
        <v>20</v>
      </c>
      <c r="E15" s="5">
        <f>ROUND(C15*D15,2)</f>
        <v>16.600000000000001</v>
      </c>
      <c r="F15" s="4">
        <v>0</v>
      </c>
      <c r="G15" s="5">
        <f>ROUND(E15*F15,2)</f>
        <v>0</v>
      </c>
      <c r="H15" s="5">
        <f>ROUND(E15-G15,2)</f>
        <v>16.600000000000001</v>
      </c>
    </row>
    <row r="16" spans="1:8" x14ac:dyDescent="0.25">
      <c r="A16" s="3" t="s">
        <v>97</v>
      </c>
      <c r="B16" s="3" t="s">
        <v>21</v>
      </c>
      <c r="C16" s="7">
        <v>0.63</v>
      </c>
      <c r="D16" s="3">
        <v>50</v>
      </c>
      <c r="E16" s="5">
        <f>ROUND(C16*D16,2)</f>
        <v>31.5</v>
      </c>
      <c r="F16" s="4">
        <v>0</v>
      </c>
      <c r="G16" s="5">
        <f>ROUND(E16*F16,2)</f>
        <v>0</v>
      </c>
      <c r="H16" s="5">
        <f>ROUND(E16-G16,2)</f>
        <v>31.5</v>
      </c>
    </row>
    <row r="17" spans="1:8" x14ac:dyDescent="0.25">
      <c r="A17" s="3" t="s">
        <v>110</v>
      </c>
      <c r="B17" s="3" t="s">
        <v>21</v>
      </c>
      <c r="C17" s="7">
        <v>2.87</v>
      </c>
      <c r="D17" s="3">
        <v>2</v>
      </c>
      <c r="E17" s="5">
        <f>ROUND(C17*D17,2)</f>
        <v>5.74</v>
      </c>
      <c r="F17" s="4">
        <v>0</v>
      </c>
      <c r="G17" s="5">
        <f>ROUND(E17*F17,2)</f>
        <v>0</v>
      </c>
      <c r="H17" s="5">
        <f>ROUND(E17-G17,2)</f>
        <v>5.74</v>
      </c>
    </row>
    <row r="18" spans="1:8" x14ac:dyDescent="0.25">
      <c r="A18" s="3" t="s">
        <v>149</v>
      </c>
      <c r="B18" s="3" t="s">
        <v>150</v>
      </c>
      <c r="C18" s="7">
        <v>2.76</v>
      </c>
      <c r="D18" s="3">
        <v>8</v>
      </c>
      <c r="E18" s="5">
        <f>ROUND(C18*D18,2)</f>
        <v>22.08</v>
      </c>
      <c r="F18" s="4">
        <v>0</v>
      </c>
      <c r="G18" s="5">
        <f>ROUND(E18*F18,2)</f>
        <v>0</v>
      </c>
      <c r="H18" s="5">
        <f>ROUND(E18-G18,2)</f>
        <v>22.08</v>
      </c>
    </row>
    <row r="19" spans="1:8" x14ac:dyDescent="0.25">
      <c r="A19" s="2" t="s">
        <v>25</v>
      </c>
      <c r="C19" s="5"/>
      <c r="E19" s="5"/>
    </row>
    <row r="20" spans="1:8" x14ac:dyDescent="0.25">
      <c r="A20" s="3" t="s">
        <v>26</v>
      </c>
      <c r="B20" s="3" t="s">
        <v>27</v>
      </c>
      <c r="C20" s="7">
        <v>9</v>
      </c>
      <c r="D20" s="3">
        <v>3</v>
      </c>
      <c r="E20" s="5">
        <f>ROUND(C20*D20,2)</f>
        <v>27</v>
      </c>
      <c r="F20" s="4">
        <v>0</v>
      </c>
      <c r="G20" s="5">
        <f>ROUND(E20*F20,2)</f>
        <v>0</v>
      </c>
      <c r="H20" s="5">
        <f>ROUND(E20-G20,2)</f>
        <v>27</v>
      </c>
    </row>
    <row r="21" spans="1:8" x14ac:dyDescent="0.25">
      <c r="A21" s="2" t="s">
        <v>28</v>
      </c>
      <c r="C21" s="5"/>
      <c r="E21" s="5"/>
    </row>
    <row r="22" spans="1:8" x14ac:dyDescent="0.25">
      <c r="A22" s="3" t="s">
        <v>120</v>
      </c>
      <c r="B22" s="3" t="s">
        <v>29</v>
      </c>
      <c r="C22" s="7">
        <v>10</v>
      </c>
      <c r="D22" s="3">
        <v>0.33</v>
      </c>
      <c r="E22" s="5">
        <f>ROUND(C22*D22,2)</f>
        <v>3.3</v>
      </c>
      <c r="F22" s="4">
        <v>0</v>
      </c>
      <c r="G22" s="5">
        <f>ROUND(E22*F22,2)</f>
        <v>0</v>
      </c>
      <c r="H22" s="5">
        <f>ROUND(E22-G22,2)</f>
        <v>3.3</v>
      </c>
    </row>
    <row r="23" spans="1:8" x14ac:dyDescent="0.25">
      <c r="A23" s="2" t="s">
        <v>32</v>
      </c>
      <c r="C23" s="5"/>
      <c r="E23" s="5"/>
    </row>
    <row r="24" spans="1:8" x14ac:dyDescent="0.25">
      <c r="A24" s="3" t="s">
        <v>33</v>
      </c>
      <c r="B24" s="3" t="s">
        <v>34</v>
      </c>
      <c r="C24" s="7">
        <v>19.28</v>
      </c>
      <c r="D24" s="3">
        <v>0.54790000000000005</v>
      </c>
      <c r="E24" s="5">
        <f>ROUND(C24*D24,2)</f>
        <v>10.56</v>
      </c>
      <c r="F24" s="4">
        <v>0</v>
      </c>
      <c r="G24" s="5">
        <f>ROUND(E24*F24,2)</f>
        <v>0</v>
      </c>
      <c r="H24" s="5">
        <f>ROUND(E24-G24,2)</f>
        <v>10.56</v>
      </c>
    </row>
    <row r="25" spans="1:8" x14ac:dyDescent="0.25">
      <c r="A25" s="2" t="s">
        <v>35</v>
      </c>
      <c r="C25" s="5"/>
      <c r="E25" s="5"/>
    </row>
    <row r="26" spans="1:8" x14ac:dyDescent="0.25">
      <c r="A26" s="3" t="s">
        <v>36</v>
      </c>
      <c r="B26" s="3" t="s">
        <v>34</v>
      </c>
      <c r="C26" s="7">
        <v>9.06</v>
      </c>
      <c r="D26" s="3">
        <v>0.15709999999999999</v>
      </c>
      <c r="E26" s="5">
        <f>ROUND(C26*D26,2)</f>
        <v>1.42</v>
      </c>
      <c r="F26" s="4">
        <v>0</v>
      </c>
      <c r="G26" s="5">
        <f>ROUND(E26*F26,2)</f>
        <v>0</v>
      </c>
      <c r="H26" s="5">
        <f>ROUND(E26-G26,2)</f>
        <v>1.42</v>
      </c>
    </row>
    <row r="27" spans="1:8" x14ac:dyDescent="0.25">
      <c r="A27" s="2" t="s">
        <v>37</v>
      </c>
      <c r="C27" s="5"/>
      <c r="E27" s="5"/>
    </row>
    <row r="28" spans="1:8" x14ac:dyDescent="0.25">
      <c r="A28" s="3" t="s">
        <v>33</v>
      </c>
      <c r="B28" s="3" t="s">
        <v>15</v>
      </c>
      <c r="C28" s="7">
        <v>3.43</v>
      </c>
      <c r="D28" s="3">
        <v>2.1150000000000002</v>
      </c>
      <c r="E28" s="5">
        <f>ROUND(C28*D28,2)</f>
        <v>7.25</v>
      </c>
      <c r="F28" s="4">
        <v>0</v>
      </c>
      <c r="G28" s="5">
        <f>ROUND(E28*F28,2)</f>
        <v>0</v>
      </c>
      <c r="H28" s="5">
        <f>ROUND(E28-G28,2)</f>
        <v>7.25</v>
      </c>
    </row>
    <row r="29" spans="1:8" x14ac:dyDescent="0.25">
      <c r="A29" s="2" t="s">
        <v>38</v>
      </c>
      <c r="C29" s="5"/>
      <c r="E29" s="5"/>
    </row>
    <row r="30" spans="1:8" x14ac:dyDescent="0.25">
      <c r="A30" s="3" t="s">
        <v>36</v>
      </c>
      <c r="B30" s="3" t="s">
        <v>29</v>
      </c>
      <c r="C30" s="7">
        <v>5.77</v>
      </c>
      <c r="D30" s="3">
        <v>1</v>
      </c>
      <c r="E30" s="5">
        <f>ROUND(C30*D30,2)</f>
        <v>5.77</v>
      </c>
      <c r="F30" s="4">
        <v>0</v>
      </c>
      <c r="G30" s="5">
        <f>ROUND(E30*F30,2)</f>
        <v>0</v>
      </c>
      <c r="H30" s="5">
        <f>ROUND(E30-G30,2)</f>
        <v>5.77</v>
      </c>
    </row>
    <row r="31" spans="1:8" x14ac:dyDescent="0.25">
      <c r="A31" s="3" t="s">
        <v>33</v>
      </c>
      <c r="B31" s="3" t="s">
        <v>29</v>
      </c>
      <c r="C31" s="7">
        <v>1.05</v>
      </c>
      <c r="D31" s="3">
        <v>1</v>
      </c>
      <c r="E31" s="5">
        <f>ROUND(C31*D31,2)</f>
        <v>1.05</v>
      </c>
      <c r="F31" s="4">
        <v>0</v>
      </c>
      <c r="G31" s="5">
        <f>ROUND(E31*F31,2)</f>
        <v>0</v>
      </c>
      <c r="H31" s="5">
        <f>ROUND(E31-G31,2)</f>
        <v>1.05</v>
      </c>
    </row>
    <row r="32" spans="1:8" x14ac:dyDescent="0.25">
      <c r="A32" s="8" t="s">
        <v>39</v>
      </c>
      <c r="B32" s="8" t="s">
        <v>29</v>
      </c>
      <c r="C32" s="9">
        <v>10.18</v>
      </c>
      <c r="D32" s="8">
        <v>1</v>
      </c>
      <c r="E32" s="10">
        <f>ROUND(C32*D32,2)</f>
        <v>10.18</v>
      </c>
      <c r="F32" s="11">
        <v>0</v>
      </c>
      <c r="G32" s="10">
        <f>ROUND(E32*F32,2)</f>
        <v>0</v>
      </c>
      <c r="H32" s="10">
        <f>ROUND(E32-G32,2)</f>
        <v>10.18</v>
      </c>
    </row>
    <row r="33" spans="1:8" x14ac:dyDescent="0.25">
      <c r="A33" s="1" t="s">
        <v>40</v>
      </c>
      <c r="C33" s="5"/>
      <c r="E33" s="5">
        <f>SUM(E11:E32)</f>
        <v>227.34000000000003</v>
      </c>
      <c r="G33" s="6">
        <f>SUM(G11:G32)</f>
        <v>0</v>
      </c>
      <c r="H33" s="6">
        <f>ROUND(E33-G33,2)</f>
        <v>227.34</v>
      </c>
    </row>
    <row r="34" spans="1:8" x14ac:dyDescent="0.25">
      <c r="A34" s="1" t="s">
        <v>41</v>
      </c>
      <c r="C34" s="5"/>
      <c r="E34" s="5">
        <f>+E7-E33</f>
        <v>-227.34000000000003</v>
      </c>
      <c r="G34" s="6">
        <f>+G7-G33</f>
        <v>0</v>
      </c>
      <c r="H34" s="6">
        <f>ROUND(E34-G34,2)</f>
        <v>-227.34</v>
      </c>
    </row>
    <row r="35" spans="1:8" x14ac:dyDescent="0.25">
      <c r="A35" t="s">
        <v>9</v>
      </c>
      <c r="C35" s="5"/>
      <c r="E35" s="5"/>
    </row>
    <row r="36" spans="1:8" x14ac:dyDescent="0.25">
      <c r="A36" s="1" t="s">
        <v>42</v>
      </c>
      <c r="C36" s="5"/>
      <c r="E36" s="5"/>
    </row>
    <row r="37" spans="1:8" x14ac:dyDescent="0.25">
      <c r="A37" s="3" t="s">
        <v>36</v>
      </c>
      <c r="B37" s="3" t="s">
        <v>29</v>
      </c>
      <c r="C37" s="7">
        <v>14.02</v>
      </c>
      <c r="D37" s="3">
        <v>1</v>
      </c>
      <c r="E37" s="5">
        <f>ROUND(C37*D37,2)</f>
        <v>14.02</v>
      </c>
      <c r="F37" s="4">
        <v>0</v>
      </c>
      <c r="G37" s="5">
        <f>ROUND(E37*F37,2)</f>
        <v>0</v>
      </c>
      <c r="H37" s="5">
        <f>ROUND(E37-G37,2)</f>
        <v>14.02</v>
      </c>
    </row>
    <row r="38" spans="1:8" x14ac:dyDescent="0.25">
      <c r="A38" s="8" t="s">
        <v>33</v>
      </c>
      <c r="B38" s="8" t="s">
        <v>29</v>
      </c>
      <c r="C38" s="9">
        <v>7.82</v>
      </c>
      <c r="D38" s="8">
        <v>1</v>
      </c>
      <c r="E38" s="10">
        <f>ROUND(C38*D38,2)</f>
        <v>7.82</v>
      </c>
      <c r="F38" s="11">
        <v>0</v>
      </c>
      <c r="G38" s="10">
        <f>ROUND(E38*F38,2)</f>
        <v>0</v>
      </c>
      <c r="H38" s="10">
        <f>ROUND(E38-G38,2)</f>
        <v>7.82</v>
      </c>
    </row>
    <row r="39" spans="1:8" x14ac:dyDescent="0.25">
      <c r="A39" s="1" t="s">
        <v>43</v>
      </c>
      <c r="C39" s="5"/>
      <c r="E39" s="5">
        <f>SUM(E37:E38)</f>
        <v>21.84</v>
      </c>
      <c r="G39" s="6">
        <f>SUM(G37:G38)</f>
        <v>0</v>
      </c>
      <c r="H39" s="6">
        <f>ROUND(E39-G39,2)</f>
        <v>21.84</v>
      </c>
    </row>
    <row r="40" spans="1:8" x14ac:dyDescent="0.25">
      <c r="A40" s="1" t="s">
        <v>44</v>
      </c>
      <c r="C40" s="5"/>
      <c r="E40" s="5">
        <f>+E33+E39</f>
        <v>249.18000000000004</v>
      </c>
      <c r="G40" s="6">
        <f>+G33+G39</f>
        <v>0</v>
      </c>
      <c r="H40" s="6">
        <f>ROUND(E40-G40,2)</f>
        <v>249.18</v>
      </c>
    </row>
    <row r="41" spans="1:8" x14ac:dyDescent="0.25">
      <c r="A41" s="1" t="s">
        <v>45</v>
      </c>
      <c r="C41" s="5"/>
      <c r="E41" s="5">
        <f>+E7-E40</f>
        <v>-249.18000000000004</v>
      </c>
      <c r="G41" s="6">
        <f>+G7-G40</f>
        <v>0</v>
      </c>
      <c r="H41" s="6">
        <f>ROUND(E41-G41,2)</f>
        <v>-249.18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C44" s="5"/>
      <c r="E44" s="5"/>
    </row>
    <row r="45" spans="1:8" x14ac:dyDescent="0.25">
      <c r="A45" s="1" t="s">
        <v>46</v>
      </c>
      <c r="C45" s="5"/>
      <c r="E45" s="5"/>
    </row>
    <row r="46" spans="1:8" x14ac:dyDescent="0.25">
      <c r="A46" s="1" t="s">
        <v>47</v>
      </c>
      <c r="C46" s="5"/>
      <c r="E46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7ECF-44FA-49BA-9EE8-F83836DAFAAB}">
  <dimension ref="A1:H46"/>
  <sheetViews>
    <sheetView workbookViewId="0">
      <selection activeCell="L36" sqref="L36"/>
    </sheetView>
  </sheetViews>
  <sheetFormatPr defaultRowHeight="15" x14ac:dyDescent="0.25"/>
  <cols>
    <col min="1" max="1" width="31.140625" customWidth="1"/>
    <col min="4" max="4" width="10.28515625" bestFit="1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168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137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</v>
      </c>
      <c r="E11" s="5">
        <f>ROUND(C11*D11,2)</f>
        <v>32.25</v>
      </c>
      <c r="F11" s="4">
        <v>0</v>
      </c>
      <c r="G11" s="5">
        <f>ROUND(E11*F11,2)</f>
        <v>0</v>
      </c>
      <c r="H11" s="5">
        <f>ROUND(E11-G11,2)</f>
        <v>32.25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1.07</v>
      </c>
      <c r="E13" s="5">
        <f>ROUND(C13*D13,2)</f>
        <v>28.98</v>
      </c>
      <c r="F13" s="4">
        <v>0</v>
      </c>
      <c r="G13" s="5">
        <f>ROUND(E13*F13,2)</f>
        <v>0</v>
      </c>
      <c r="H13" s="5">
        <f>ROUND(E13-G13,2)</f>
        <v>28.98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90</v>
      </c>
      <c r="B15" s="3" t="s">
        <v>24</v>
      </c>
      <c r="C15" s="7">
        <v>2.69</v>
      </c>
      <c r="D15" s="3">
        <v>1.5</v>
      </c>
      <c r="E15" s="5">
        <f>ROUND(C15*D15,2)</f>
        <v>4.04</v>
      </c>
      <c r="F15" s="4">
        <v>0</v>
      </c>
      <c r="G15" s="5">
        <f>ROUND(E15*F15,2)</f>
        <v>0</v>
      </c>
      <c r="H15" s="5">
        <f>ROUND(E15-G15,2)</f>
        <v>4.04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95</v>
      </c>
      <c r="B17" s="3" t="s">
        <v>21</v>
      </c>
      <c r="C17" s="7">
        <v>0.83</v>
      </c>
      <c r="D17" s="3">
        <v>20</v>
      </c>
      <c r="E17" s="5">
        <f>ROUND(C17*D17,2)</f>
        <v>16.600000000000001</v>
      </c>
      <c r="F17" s="4">
        <v>0</v>
      </c>
      <c r="G17" s="5">
        <f>ROUND(E17*F17,2)</f>
        <v>0</v>
      </c>
      <c r="H17" s="5">
        <f>ROUND(E17-G17,2)</f>
        <v>16.600000000000001</v>
      </c>
    </row>
    <row r="18" spans="1:8" x14ac:dyDescent="0.25">
      <c r="A18" s="3" t="s">
        <v>97</v>
      </c>
      <c r="B18" s="3" t="s">
        <v>21</v>
      </c>
      <c r="C18" s="7">
        <v>0.63</v>
      </c>
      <c r="D18" s="3">
        <v>70</v>
      </c>
      <c r="E18" s="5">
        <f>ROUND(C18*D18,2)</f>
        <v>44.1</v>
      </c>
      <c r="F18" s="4">
        <v>0</v>
      </c>
      <c r="G18" s="5">
        <f>ROUND(E18*F18,2)</f>
        <v>0</v>
      </c>
      <c r="H18" s="5">
        <f>ROUND(E18-G18,2)</f>
        <v>44.1</v>
      </c>
    </row>
    <row r="19" spans="1:8" x14ac:dyDescent="0.25">
      <c r="A19" s="2" t="s">
        <v>25</v>
      </c>
      <c r="C19" s="5"/>
      <c r="E19" s="5"/>
    </row>
    <row r="20" spans="1:8" x14ac:dyDescent="0.25">
      <c r="A20" s="3" t="s">
        <v>26</v>
      </c>
      <c r="B20" s="3" t="s">
        <v>27</v>
      </c>
      <c r="C20" s="7">
        <v>9</v>
      </c>
      <c r="D20" s="3">
        <v>2</v>
      </c>
      <c r="E20" s="5">
        <f>ROUND(C20*D20,2)</f>
        <v>18</v>
      </c>
      <c r="F20" s="4">
        <v>0</v>
      </c>
      <c r="G20" s="5">
        <f>ROUND(E20*F20,2)</f>
        <v>0</v>
      </c>
      <c r="H20" s="5">
        <f>ROUND(E20-G20,2)</f>
        <v>18</v>
      </c>
    </row>
    <row r="21" spans="1:8" x14ac:dyDescent="0.25">
      <c r="A21" s="2" t="s">
        <v>28</v>
      </c>
      <c r="C21" s="5"/>
      <c r="E21" s="5"/>
    </row>
    <row r="22" spans="1:8" x14ac:dyDescent="0.25">
      <c r="A22" s="3" t="s">
        <v>120</v>
      </c>
      <c r="B22" s="3" t="s">
        <v>29</v>
      </c>
      <c r="C22" s="7">
        <v>10</v>
      </c>
      <c r="D22" s="3">
        <v>0.33</v>
      </c>
      <c r="E22" s="5">
        <f>ROUND(C22*D22,2)</f>
        <v>3.3</v>
      </c>
      <c r="F22" s="4">
        <v>0</v>
      </c>
      <c r="G22" s="5">
        <f>ROUND(E22*F22,2)</f>
        <v>0</v>
      </c>
      <c r="H22" s="5">
        <f>ROUND(E22-G22,2)</f>
        <v>3.3</v>
      </c>
    </row>
    <row r="23" spans="1:8" x14ac:dyDescent="0.25">
      <c r="A23" s="2" t="s">
        <v>32</v>
      </c>
      <c r="C23" s="5"/>
      <c r="E23" s="5"/>
    </row>
    <row r="24" spans="1:8" x14ac:dyDescent="0.25">
      <c r="A24" s="3" t="s">
        <v>33</v>
      </c>
      <c r="B24" s="3" t="s">
        <v>34</v>
      </c>
      <c r="C24" s="7">
        <v>19.28</v>
      </c>
      <c r="D24" s="3">
        <v>0.61050000000000004</v>
      </c>
      <c r="E24" s="5">
        <f>ROUND(C24*D24,2)</f>
        <v>11.77</v>
      </c>
      <c r="F24" s="4">
        <v>0</v>
      </c>
      <c r="G24" s="5">
        <f>ROUND(E24*F24,2)</f>
        <v>0</v>
      </c>
      <c r="H24" s="5">
        <f>ROUND(E24-G24,2)</f>
        <v>11.77</v>
      </c>
    </row>
    <row r="25" spans="1:8" x14ac:dyDescent="0.25">
      <c r="A25" s="2" t="s">
        <v>35</v>
      </c>
      <c r="C25" s="5"/>
      <c r="E25" s="5"/>
    </row>
    <row r="26" spans="1:8" x14ac:dyDescent="0.25">
      <c r="A26" s="3" t="s">
        <v>36</v>
      </c>
      <c r="B26" s="3" t="s">
        <v>34</v>
      </c>
      <c r="C26" s="7">
        <v>9.06</v>
      </c>
      <c r="D26" s="3">
        <v>0.1885</v>
      </c>
      <c r="E26" s="5">
        <f>ROUND(C26*D26,2)</f>
        <v>1.71</v>
      </c>
      <c r="F26" s="4">
        <v>0</v>
      </c>
      <c r="G26" s="5">
        <f>ROUND(E26*F26,2)</f>
        <v>0</v>
      </c>
      <c r="H26" s="5">
        <f>ROUND(E26-G26,2)</f>
        <v>1.71</v>
      </c>
    </row>
    <row r="27" spans="1:8" x14ac:dyDescent="0.25">
      <c r="A27" s="2" t="s">
        <v>37</v>
      </c>
      <c r="C27" s="5"/>
      <c r="E27" s="5"/>
    </row>
    <row r="28" spans="1:8" x14ac:dyDescent="0.25">
      <c r="A28" s="3" t="s">
        <v>33</v>
      </c>
      <c r="B28" s="3" t="s">
        <v>15</v>
      </c>
      <c r="C28" s="7">
        <v>3.43</v>
      </c>
      <c r="D28" s="3">
        <v>2.3569</v>
      </c>
      <c r="E28" s="5">
        <f>ROUND(C28*D28,2)</f>
        <v>8.08</v>
      </c>
      <c r="F28" s="4">
        <v>0</v>
      </c>
      <c r="G28" s="5">
        <f>ROUND(E28*F28,2)</f>
        <v>0</v>
      </c>
      <c r="H28" s="5">
        <f>ROUND(E28-G28,2)</f>
        <v>8.08</v>
      </c>
    </row>
    <row r="29" spans="1:8" x14ac:dyDescent="0.25">
      <c r="A29" s="2" t="s">
        <v>38</v>
      </c>
      <c r="C29" s="5"/>
      <c r="E29" s="5"/>
    </row>
    <row r="30" spans="1:8" x14ac:dyDescent="0.25">
      <c r="A30" s="3" t="s">
        <v>36</v>
      </c>
      <c r="B30" s="3" t="s">
        <v>29</v>
      </c>
      <c r="C30" s="7">
        <v>5.95</v>
      </c>
      <c r="D30" s="3">
        <v>1</v>
      </c>
      <c r="E30" s="5">
        <f>ROUND(C30*D30,2)</f>
        <v>5.95</v>
      </c>
      <c r="F30" s="4">
        <v>0</v>
      </c>
      <c r="G30" s="5">
        <f>ROUND(E30*F30,2)</f>
        <v>0</v>
      </c>
      <c r="H30" s="5">
        <f>ROUND(E30-G30,2)</f>
        <v>5.95</v>
      </c>
    </row>
    <row r="31" spans="1:8" x14ac:dyDescent="0.25">
      <c r="A31" s="3" t="s">
        <v>33</v>
      </c>
      <c r="B31" s="3" t="s">
        <v>29</v>
      </c>
      <c r="C31" s="7">
        <v>1.17</v>
      </c>
      <c r="D31" s="3">
        <v>1</v>
      </c>
      <c r="E31" s="5">
        <f>ROUND(C31*D31,2)</f>
        <v>1.17</v>
      </c>
      <c r="F31" s="4">
        <v>0</v>
      </c>
      <c r="G31" s="5">
        <f>ROUND(E31*F31,2)</f>
        <v>0</v>
      </c>
      <c r="H31" s="5">
        <f>ROUND(E31-G31,2)</f>
        <v>1.17</v>
      </c>
    </row>
    <row r="32" spans="1:8" x14ac:dyDescent="0.25">
      <c r="A32" s="8" t="s">
        <v>39</v>
      </c>
      <c r="B32" s="8" t="s">
        <v>29</v>
      </c>
      <c r="C32" s="9">
        <v>9.08</v>
      </c>
      <c r="D32" s="8">
        <v>1</v>
      </c>
      <c r="E32" s="10">
        <f>ROUND(C32*D32,2)</f>
        <v>9.08</v>
      </c>
      <c r="F32" s="11">
        <v>0</v>
      </c>
      <c r="G32" s="10">
        <f>ROUND(E32*F32,2)</f>
        <v>0</v>
      </c>
      <c r="H32" s="10">
        <f>ROUND(E32-G32,2)</f>
        <v>9.08</v>
      </c>
    </row>
    <row r="33" spans="1:8" x14ac:dyDescent="0.25">
      <c r="A33" s="1" t="s">
        <v>40</v>
      </c>
      <c r="C33" s="5"/>
      <c r="E33" s="5">
        <f>SUM(E11:E32)</f>
        <v>210.59000000000003</v>
      </c>
      <c r="G33" s="6">
        <f>SUM(G11:G32)</f>
        <v>0</v>
      </c>
      <c r="H33" s="6">
        <f>ROUND(E33-G33,2)</f>
        <v>210.59</v>
      </c>
    </row>
    <row r="34" spans="1:8" x14ac:dyDescent="0.25">
      <c r="A34" s="1" t="s">
        <v>41</v>
      </c>
      <c r="C34" s="5"/>
      <c r="E34" s="5">
        <f>+E7-E33</f>
        <v>-210.59000000000003</v>
      </c>
      <c r="G34" s="6">
        <f>+G7-G33</f>
        <v>0</v>
      </c>
      <c r="H34" s="6">
        <f>ROUND(E34-G34,2)</f>
        <v>-210.59</v>
      </c>
    </row>
    <row r="35" spans="1:8" x14ac:dyDescent="0.25">
      <c r="A35" t="s">
        <v>9</v>
      </c>
      <c r="C35" s="5"/>
      <c r="E35" s="5"/>
    </row>
    <row r="36" spans="1:8" x14ac:dyDescent="0.25">
      <c r="A36" s="1" t="s">
        <v>42</v>
      </c>
      <c r="C36" s="5"/>
      <c r="E36" s="5"/>
    </row>
    <row r="37" spans="1:8" x14ac:dyDescent="0.25">
      <c r="A37" s="3" t="s">
        <v>36</v>
      </c>
      <c r="B37" s="3" t="s">
        <v>29</v>
      </c>
      <c r="C37" s="7">
        <v>14.29</v>
      </c>
      <c r="D37" s="3">
        <v>1</v>
      </c>
      <c r="E37" s="5">
        <f>ROUND(C37*D37,2)</f>
        <v>14.29</v>
      </c>
      <c r="F37" s="4">
        <v>0</v>
      </c>
      <c r="G37" s="5">
        <f>ROUND(E37*F37,2)</f>
        <v>0</v>
      </c>
      <c r="H37" s="5">
        <f>ROUND(E37-G37,2)</f>
        <v>14.29</v>
      </c>
    </row>
    <row r="38" spans="1:8" x14ac:dyDescent="0.25">
      <c r="A38" s="8" t="s">
        <v>33</v>
      </c>
      <c r="B38" s="8" t="s">
        <v>29</v>
      </c>
      <c r="C38" s="9">
        <v>8.7100000000000009</v>
      </c>
      <c r="D38" s="8">
        <v>1</v>
      </c>
      <c r="E38" s="10">
        <f>ROUND(C38*D38,2)</f>
        <v>8.7100000000000009</v>
      </c>
      <c r="F38" s="11">
        <v>0</v>
      </c>
      <c r="G38" s="10">
        <f>ROUND(E38*F38,2)</f>
        <v>0</v>
      </c>
      <c r="H38" s="10">
        <f>ROUND(E38-G38,2)</f>
        <v>8.7100000000000009</v>
      </c>
    </row>
    <row r="39" spans="1:8" x14ac:dyDescent="0.25">
      <c r="A39" s="1" t="s">
        <v>43</v>
      </c>
      <c r="C39" s="5"/>
      <c r="E39" s="5">
        <f>SUM(E37:E38)</f>
        <v>23</v>
      </c>
      <c r="G39" s="6">
        <f>SUM(G37:G38)</f>
        <v>0</v>
      </c>
      <c r="H39" s="6">
        <f>ROUND(E39-G39,2)</f>
        <v>23</v>
      </c>
    </row>
    <row r="40" spans="1:8" x14ac:dyDescent="0.25">
      <c r="A40" s="1" t="s">
        <v>44</v>
      </c>
      <c r="C40" s="5"/>
      <c r="E40" s="5">
        <f>+E33+E39</f>
        <v>233.59000000000003</v>
      </c>
      <c r="G40" s="6">
        <f>+G33+G39</f>
        <v>0</v>
      </c>
      <c r="H40" s="6">
        <f>ROUND(E40-G40,2)</f>
        <v>233.59</v>
      </c>
    </row>
    <row r="41" spans="1:8" x14ac:dyDescent="0.25">
      <c r="A41" s="1" t="s">
        <v>45</v>
      </c>
      <c r="C41" s="5"/>
      <c r="E41" s="5">
        <f>+E7-E40</f>
        <v>-233.59000000000003</v>
      </c>
      <c r="G41" s="6">
        <f>+G7-G40</f>
        <v>0</v>
      </c>
      <c r="H41" s="6">
        <f>ROUND(E41-G41,2)</f>
        <v>-233.59</v>
      </c>
    </row>
    <row r="42" spans="1:8" x14ac:dyDescent="0.25">
      <c r="A42" t="s">
        <v>2</v>
      </c>
      <c r="C42" s="5"/>
      <c r="E42" s="5"/>
    </row>
    <row r="43" spans="1:8" x14ac:dyDescent="0.25">
      <c r="A43" t="s">
        <v>196</v>
      </c>
      <c r="C43" s="5"/>
      <c r="E43" s="5"/>
    </row>
    <row r="44" spans="1:8" x14ac:dyDescent="0.25">
      <c r="C44" s="5"/>
      <c r="E44" s="5"/>
    </row>
    <row r="45" spans="1:8" x14ac:dyDescent="0.25">
      <c r="A45" s="1" t="s">
        <v>46</v>
      </c>
      <c r="C45" s="5"/>
      <c r="E45" s="5"/>
    </row>
    <row r="46" spans="1:8" x14ac:dyDescent="0.25">
      <c r="A46" s="1" t="s">
        <v>47</v>
      </c>
      <c r="C46" s="5"/>
      <c r="E46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C985-6F04-4FA6-81B4-29B690F5BAE0}">
  <dimension ref="A1:H47"/>
  <sheetViews>
    <sheetView workbookViewId="0">
      <selection activeCell="M17" sqref="M17"/>
    </sheetView>
  </sheetViews>
  <sheetFormatPr defaultRowHeight="15" x14ac:dyDescent="0.25"/>
  <cols>
    <col min="1" max="1" width="33.140625" customWidth="1"/>
    <col min="4" max="4" width="10.28515625" bestFit="1" customWidth="1"/>
    <col min="5" max="5" width="14.5703125" bestFit="1" customWidth="1"/>
    <col min="8" max="8" width="9.7109375" bestFit="1" customWidth="1"/>
  </cols>
  <sheetData>
    <row r="1" spans="1:8" x14ac:dyDescent="0.25">
      <c r="A1" s="21" t="s">
        <v>167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138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139</v>
      </c>
      <c r="B17" s="3" t="s">
        <v>21</v>
      </c>
      <c r="C17" s="7">
        <v>10.199999999999999</v>
      </c>
      <c r="D17" s="3">
        <v>10</v>
      </c>
      <c r="E17" s="5">
        <f>ROUND(C17*D17,2)</f>
        <v>102</v>
      </c>
      <c r="F17" s="4">
        <v>0</v>
      </c>
      <c r="G17" s="5">
        <f>ROUND(E17*F17,2)</f>
        <v>0</v>
      </c>
      <c r="H17" s="5">
        <f>ROUND(E17-G17,2)</f>
        <v>102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1.0164</v>
      </c>
      <c r="E25" s="5">
        <f>ROUND(C25*D25,2)</f>
        <v>19.600000000000001</v>
      </c>
      <c r="F25" s="4">
        <v>0</v>
      </c>
      <c r="G25" s="5">
        <f>ROUND(E25*F25,2)</f>
        <v>0</v>
      </c>
      <c r="H25" s="5">
        <f>ROUND(E25-G25,2)</f>
        <v>19.600000000000001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0.1313</v>
      </c>
      <c r="E27" s="5">
        <f>ROUND(C27*D27,2)</f>
        <v>1.19</v>
      </c>
      <c r="F27" s="4">
        <v>0</v>
      </c>
      <c r="G27" s="5">
        <f>ROUND(E27*F27,2)</f>
        <v>0</v>
      </c>
      <c r="H27" s="5">
        <f>ROUND(E27-G27,2)</f>
        <v>1.19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3.9235000000000002</v>
      </c>
      <c r="E29" s="5">
        <f>ROUND(C29*D29,2)</f>
        <v>13.46</v>
      </c>
      <c r="F29" s="4">
        <v>0</v>
      </c>
      <c r="G29" s="5">
        <f>ROUND(E29*F29,2)</f>
        <v>0</v>
      </c>
      <c r="H29" s="5">
        <f>ROUND(E29-G29,2)</f>
        <v>13.46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6.3</v>
      </c>
      <c r="D31" s="3">
        <v>1</v>
      </c>
      <c r="E31" s="5">
        <f>ROUND(C31*D31,2)</f>
        <v>6.3</v>
      </c>
      <c r="F31" s="4">
        <v>0</v>
      </c>
      <c r="G31" s="5">
        <f>ROUND(E31*F31,2)</f>
        <v>0</v>
      </c>
      <c r="H31" s="5">
        <f>ROUND(E31-G31,2)</f>
        <v>6.3</v>
      </c>
    </row>
    <row r="32" spans="1:8" x14ac:dyDescent="0.25">
      <c r="A32" s="3" t="s">
        <v>33</v>
      </c>
      <c r="B32" s="3" t="s">
        <v>29</v>
      </c>
      <c r="C32" s="7">
        <v>1.97</v>
      </c>
      <c r="D32" s="3">
        <v>1</v>
      </c>
      <c r="E32" s="5">
        <f>ROUND(C32*D32,2)</f>
        <v>1.97</v>
      </c>
      <c r="F32" s="4">
        <v>0</v>
      </c>
      <c r="G32" s="5">
        <f>ROUND(E32*F32,2)</f>
        <v>0</v>
      </c>
      <c r="H32" s="5">
        <f>ROUND(E32-G32,2)</f>
        <v>1.97</v>
      </c>
    </row>
    <row r="33" spans="1:8" x14ac:dyDescent="0.25">
      <c r="A33" s="8" t="s">
        <v>39</v>
      </c>
      <c r="B33" s="8" t="s">
        <v>29</v>
      </c>
      <c r="C33" s="9">
        <v>13.62</v>
      </c>
      <c r="D33" s="8">
        <v>1</v>
      </c>
      <c r="E33" s="10">
        <f>ROUND(C33*D33,2)</f>
        <v>13.62</v>
      </c>
      <c r="F33" s="11">
        <v>0</v>
      </c>
      <c r="G33" s="10">
        <f>ROUND(E33*F33,2)</f>
        <v>0</v>
      </c>
      <c r="H33" s="10">
        <f>ROUND(E33-G33,2)</f>
        <v>13.62</v>
      </c>
    </row>
    <row r="34" spans="1:8" x14ac:dyDescent="0.25">
      <c r="A34" s="1" t="s">
        <v>40</v>
      </c>
      <c r="C34" s="5"/>
      <c r="E34" s="5">
        <f>SUM(E11:E33)</f>
        <v>327.53000000000009</v>
      </c>
      <c r="G34" s="6">
        <f>SUM(G11:G33)</f>
        <v>0</v>
      </c>
      <c r="H34" s="6">
        <f>ROUND(E34-G34,2)</f>
        <v>327.52999999999997</v>
      </c>
    </row>
    <row r="35" spans="1:8" x14ac:dyDescent="0.25">
      <c r="A35" s="1" t="s">
        <v>41</v>
      </c>
      <c r="C35" s="5"/>
      <c r="E35" s="5">
        <f>+E7-E34</f>
        <v>-327.53000000000009</v>
      </c>
      <c r="G35" s="6">
        <f>+G7-G34</f>
        <v>0</v>
      </c>
      <c r="H35" s="6">
        <f>ROUND(E35-G35,2)</f>
        <v>-327.52999999999997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13.27</v>
      </c>
      <c r="D38" s="3">
        <v>1</v>
      </c>
      <c r="E38" s="5">
        <f>ROUND(C38*D38,2)</f>
        <v>13.27</v>
      </c>
      <c r="F38" s="4">
        <v>0</v>
      </c>
      <c r="G38" s="5">
        <f>ROUND(E38*F38,2)</f>
        <v>0</v>
      </c>
      <c r="H38" s="5">
        <f>ROUND(E38-G38,2)</f>
        <v>13.27</v>
      </c>
    </row>
    <row r="39" spans="1:8" x14ac:dyDescent="0.25">
      <c r="A39" s="8" t="s">
        <v>33</v>
      </c>
      <c r="B39" s="8" t="s">
        <v>29</v>
      </c>
      <c r="C39" s="9">
        <v>14.69</v>
      </c>
      <c r="D39" s="8">
        <v>1</v>
      </c>
      <c r="E39" s="10">
        <f>ROUND(C39*D39,2)</f>
        <v>14.69</v>
      </c>
      <c r="F39" s="11">
        <v>0</v>
      </c>
      <c r="G39" s="10">
        <f>ROUND(E39*F39,2)</f>
        <v>0</v>
      </c>
      <c r="H39" s="10">
        <f>ROUND(E39-G39,2)</f>
        <v>14.69</v>
      </c>
    </row>
    <row r="40" spans="1:8" x14ac:dyDescent="0.25">
      <c r="A40" s="1" t="s">
        <v>43</v>
      </c>
      <c r="C40" s="5"/>
      <c r="E40" s="5">
        <f>SUM(E38:E39)</f>
        <v>27.96</v>
      </c>
      <c r="G40" s="6">
        <f>SUM(G38:G39)</f>
        <v>0</v>
      </c>
      <c r="H40" s="6">
        <f>ROUND(E40-G40,2)</f>
        <v>27.96</v>
      </c>
    </row>
    <row r="41" spans="1:8" x14ac:dyDescent="0.25">
      <c r="A41" s="1" t="s">
        <v>44</v>
      </c>
      <c r="C41" s="5"/>
      <c r="E41" s="5">
        <f>+E34+E40</f>
        <v>355.49000000000007</v>
      </c>
      <c r="G41" s="6">
        <f>+G34+G40</f>
        <v>0</v>
      </c>
      <c r="H41" s="6">
        <f>ROUND(E41-G41,2)</f>
        <v>355.49</v>
      </c>
    </row>
    <row r="42" spans="1:8" x14ac:dyDescent="0.25">
      <c r="A42" s="1" t="s">
        <v>45</v>
      </c>
      <c r="C42" s="5"/>
      <c r="E42" s="5">
        <f>+E7-E41</f>
        <v>-355.49000000000007</v>
      </c>
      <c r="G42" s="6">
        <f>+G7-G41</f>
        <v>0</v>
      </c>
      <c r="H42" s="6">
        <f>ROUND(E42-G42,2)</f>
        <v>-355.49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9"/>
  <sheetViews>
    <sheetView workbookViewId="0">
      <selection activeCell="L37" sqref="L37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65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66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68</v>
      </c>
      <c r="B17" s="3" t="s">
        <v>21</v>
      </c>
      <c r="C17" s="7">
        <v>5.03</v>
      </c>
      <c r="D17" s="3">
        <v>20</v>
      </c>
      <c r="E17" s="5">
        <f>ROUND(C17*D17,2)</f>
        <v>100.6</v>
      </c>
      <c r="F17" s="4">
        <v>0</v>
      </c>
      <c r="G17" s="5">
        <f>ROUND(E17*F17,2)</f>
        <v>0</v>
      </c>
      <c r="H17" s="5">
        <f>ROUND(E17-G17,2)</f>
        <v>100.6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1.0164</v>
      </c>
      <c r="E25" s="5">
        <f>ROUND(C25*D25,2)</f>
        <v>19.600000000000001</v>
      </c>
      <c r="F25" s="4">
        <v>0</v>
      </c>
      <c r="G25" s="5">
        <f>ROUND(E25*F25,2)</f>
        <v>0</v>
      </c>
      <c r="H25" s="5">
        <f>ROUND(E25-G25,2)</f>
        <v>19.600000000000001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0.1313</v>
      </c>
      <c r="E27" s="5">
        <f>ROUND(C27*D27,2)</f>
        <v>1.19</v>
      </c>
      <c r="F27" s="4">
        <v>0</v>
      </c>
      <c r="G27" s="5">
        <f>ROUND(E27*F27,2)</f>
        <v>0</v>
      </c>
      <c r="H27" s="5">
        <f>ROUND(E27-G27,2)</f>
        <v>1.19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3.9235000000000002</v>
      </c>
      <c r="E29" s="5">
        <f>ROUND(C29*D29,2)</f>
        <v>13.46</v>
      </c>
      <c r="F29" s="4">
        <v>0</v>
      </c>
      <c r="G29" s="5">
        <f>ROUND(E29*F29,2)</f>
        <v>0</v>
      </c>
      <c r="H29" s="5">
        <f>ROUND(E29-G29,2)</f>
        <v>13.46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6.3</v>
      </c>
      <c r="D31" s="3">
        <v>1</v>
      </c>
      <c r="E31" s="5">
        <f>ROUND(C31*D31,2)</f>
        <v>6.3</v>
      </c>
      <c r="F31" s="4">
        <v>0</v>
      </c>
      <c r="G31" s="5">
        <f>ROUND(E31*F31,2)</f>
        <v>0</v>
      </c>
      <c r="H31" s="5">
        <f>ROUND(E31-G31,2)</f>
        <v>6.3</v>
      </c>
    </row>
    <row r="32" spans="1:8" x14ac:dyDescent="0.25">
      <c r="A32" s="3" t="s">
        <v>33</v>
      </c>
      <c r="B32" s="3" t="s">
        <v>29</v>
      </c>
      <c r="C32" s="7">
        <v>1.97</v>
      </c>
      <c r="D32" s="3">
        <v>1</v>
      </c>
      <c r="E32" s="5">
        <f>ROUND(C32*D32,2)</f>
        <v>1.97</v>
      </c>
      <c r="F32" s="4">
        <v>0</v>
      </c>
      <c r="G32" s="5">
        <f>ROUND(E32*F32,2)</f>
        <v>0</v>
      </c>
      <c r="H32" s="5">
        <f>ROUND(E32-G32,2)</f>
        <v>1.97</v>
      </c>
    </row>
    <row r="33" spans="1:8" x14ac:dyDescent="0.25">
      <c r="A33" s="8" t="s">
        <v>39</v>
      </c>
      <c r="B33" s="8" t="s">
        <v>29</v>
      </c>
      <c r="C33" s="9">
        <v>13.55</v>
      </c>
      <c r="D33" s="8">
        <v>1</v>
      </c>
      <c r="E33" s="10">
        <f>ROUND(C33*D33,2)</f>
        <v>13.55</v>
      </c>
      <c r="F33" s="11">
        <v>0</v>
      </c>
      <c r="G33" s="10">
        <f>ROUND(E33*F33,2)</f>
        <v>0</v>
      </c>
      <c r="H33" s="10">
        <f>ROUND(E33-G33,2)</f>
        <v>13.55</v>
      </c>
    </row>
    <row r="34" spans="1:8" x14ac:dyDescent="0.25">
      <c r="A34" s="1" t="s">
        <v>40</v>
      </c>
      <c r="C34" s="5"/>
      <c r="E34" s="5">
        <f>SUM(E11:E33)</f>
        <v>326.06000000000006</v>
      </c>
      <c r="G34" s="6">
        <f>SUM(G11:G33)</f>
        <v>0</v>
      </c>
      <c r="H34" s="6">
        <f>ROUND(E34-G34,2)</f>
        <v>326.06</v>
      </c>
    </row>
    <row r="35" spans="1:8" x14ac:dyDescent="0.25">
      <c r="A35" s="1" t="s">
        <v>41</v>
      </c>
      <c r="C35" s="5"/>
      <c r="E35" s="5">
        <f>+E7-E34</f>
        <v>-326.06000000000006</v>
      </c>
      <c r="G35" s="6">
        <f>+G7-G34</f>
        <v>0</v>
      </c>
      <c r="H35" s="6">
        <f>ROUND(E35-G35,2)</f>
        <v>-326.06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13.27</v>
      </c>
      <c r="D38" s="3">
        <v>1</v>
      </c>
      <c r="E38" s="5">
        <f>ROUND(C38*D38,2)</f>
        <v>13.27</v>
      </c>
      <c r="F38" s="4">
        <v>0</v>
      </c>
      <c r="G38" s="5">
        <f>ROUND(E38*F38,2)</f>
        <v>0</v>
      </c>
      <c r="H38" s="5">
        <f>ROUND(E38-G38,2)</f>
        <v>13.27</v>
      </c>
    </row>
    <row r="39" spans="1:8" x14ac:dyDescent="0.25">
      <c r="A39" s="8" t="s">
        <v>33</v>
      </c>
      <c r="B39" s="8" t="s">
        <v>29</v>
      </c>
      <c r="C39" s="9">
        <v>14.69</v>
      </c>
      <c r="D39" s="8">
        <v>1</v>
      </c>
      <c r="E39" s="10">
        <f>ROUND(C39*D39,2)</f>
        <v>14.69</v>
      </c>
      <c r="F39" s="11">
        <v>0</v>
      </c>
      <c r="G39" s="10">
        <f>ROUND(E39*F39,2)</f>
        <v>0</v>
      </c>
      <c r="H39" s="10">
        <f>ROUND(E39-G39,2)</f>
        <v>14.69</v>
      </c>
    </row>
    <row r="40" spans="1:8" x14ac:dyDescent="0.25">
      <c r="A40" s="1" t="s">
        <v>43</v>
      </c>
      <c r="C40" s="5"/>
      <c r="E40" s="5">
        <f>SUM(E38:E39)</f>
        <v>27.96</v>
      </c>
      <c r="G40" s="6">
        <f>SUM(G38:G39)</f>
        <v>0</v>
      </c>
      <c r="H40" s="6">
        <f>ROUND(E40-G40,2)</f>
        <v>27.96</v>
      </c>
    </row>
    <row r="41" spans="1:8" x14ac:dyDescent="0.25">
      <c r="A41" s="1" t="s">
        <v>44</v>
      </c>
      <c r="C41" s="5"/>
      <c r="E41" s="5">
        <f>+E34+E40</f>
        <v>354.02000000000004</v>
      </c>
      <c r="G41" s="6">
        <f>+G34+G40</f>
        <v>0</v>
      </c>
      <c r="H41" s="6">
        <f>ROUND(E41-G41,2)</f>
        <v>354.02</v>
      </c>
    </row>
    <row r="42" spans="1:8" x14ac:dyDescent="0.25">
      <c r="A42" s="1" t="s">
        <v>45</v>
      </c>
      <c r="C42" s="5"/>
      <c r="E42" s="5">
        <f>+E7-E41</f>
        <v>-354.02000000000004</v>
      </c>
      <c r="G42" s="6">
        <f>+G7-G41</f>
        <v>0</v>
      </c>
      <c r="H42" s="6">
        <f>ROUND(E42-G42,2)</f>
        <v>-354.02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  <row r="48" spans="1:8" x14ac:dyDescent="0.25">
      <c r="A48" s="1"/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49"/>
  <sheetViews>
    <sheetView topLeftCell="A37" workbookViewId="0">
      <selection activeCell="K13" sqref="K13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69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70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68</v>
      </c>
      <c r="B17" s="3" t="s">
        <v>21</v>
      </c>
      <c r="C17" s="7">
        <v>5.03</v>
      </c>
      <c r="D17" s="3">
        <v>20</v>
      </c>
      <c r="E17" s="5">
        <f>ROUND(C17*D17,2)</f>
        <v>100.6</v>
      </c>
      <c r="F17" s="4">
        <v>0</v>
      </c>
      <c r="G17" s="5">
        <f>ROUND(E17*F17,2)</f>
        <v>0</v>
      </c>
      <c r="H17" s="5">
        <f>ROUND(E17-G17,2)</f>
        <v>100.6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0.84909999999999997</v>
      </c>
      <c r="E25" s="5">
        <f>ROUND(C25*D25,2)</f>
        <v>16.37</v>
      </c>
      <c r="F25" s="4">
        <v>0</v>
      </c>
      <c r="G25" s="5">
        <f>ROUND(E25*F25,2)</f>
        <v>0</v>
      </c>
      <c r="H25" s="5">
        <f>ROUND(E25-G25,2)</f>
        <v>16.37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0.1885</v>
      </c>
      <c r="E27" s="5">
        <f>ROUND(C27*D27,2)</f>
        <v>1.71</v>
      </c>
      <c r="F27" s="4">
        <v>0</v>
      </c>
      <c r="G27" s="5">
        <f>ROUND(E27*F27,2)</f>
        <v>0</v>
      </c>
      <c r="H27" s="5">
        <f>ROUND(E27-G27,2)</f>
        <v>1.71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3.2776999999999998</v>
      </c>
      <c r="E29" s="5">
        <f>ROUND(C29*D29,2)</f>
        <v>11.24</v>
      </c>
      <c r="F29" s="4">
        <v>0</v>
      </c>
      <c r="G29" s="5">
        <f>ROUND(E29*F29,2)</f>
        <v>0</v>
      </c>
      <c r="H29" s="5">
        <f>ROUND(E29-G29,2)</f>
        <v>11.24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9.06</v>
      </c>
      <c r="D31" s="3">
        <v>1</v>
      </c>
      <c r="E31" s="5">
        <f>ROUND(C31*D31,2)</f>
        <v>9.06</v>
      </c>
      <c r="F31" s="4">
        <v>0</v>
      </c>
      <c r="G31" s="5">
        <f>ROUND(E31*F31,2)</f>
        <v>0</v>
      </c>
      <c r="H31" s="5">
        <f>ROUND(E31-G31,2)</f>
        <v>9.06</v>
      </c>
    </row>
    <row r="32" spans="1:8" x14ac:dyDescent="0.25">
      <c r="A32" s="3" t="s">
        <v>33</v>
      </c>
      <c r="B32" s="3" t="s">
        <v>29</v>
      </c>
      <c r="C32" s="7">
        <v>1.63</v>
      </c>
      <c r="D32" s="3">
        <v>1</v>
      </c>
      <c r="E32" s="5">
        <f>ROUND(C32*D32,2)</f>
        <v>1.63</v>
      </c>
      <c r="F32" s="4">
        <v>0</v>
      </c>
      <c r="G32" s="5">
        <f>ROUND(E32*F32,2)</f>
        <v>0</v>
      </c>
      <c r="H32" s="5">
        <f>ROUND(E32-G32,2)</f>
        <v>1.63</v>
      </c>
    </row>
    <row r="33" spans="1:8" x14ac:dyDescent="0.25">
      <c r="A33" s="8" t="s">
        <v>39</v>
      </c>
      <c r="B33" s="8" t="s">
        <v>29</v>
      </c>
      <c r="C33" s="9">
        <v>15.52</v>
      </c>
      <c r="D33" s="8">
        <v>1</v>
      </c>
      <c r="E33" s="10">
        <f>ROUND(C33*D33,2)</f>
        <v>15.52</v>
      </c>
      <c r="F33" s="11">
        <v>0</v>
      </c>
      <c r="G33" s="10">
        <f>ROUND(E33*F33,2)</f>
        <v>0</v>
      </c>
      <c r="H33" s="10">
        <f>ROUND(E33-G33,2)</f>
        <v>15.52</v>
      </c>
    </row>
    <row r="34" spans="1:8" x14ac:dyDescent="0.25">
      <c r="A34" s="1" t="s">
        <v>40</v>
      </c>
      <c r="C34" s="5"/>
      <c r="E34" s="5">
        <f>SUM(E11:E33)</f>
        <v>325.52</v>
      </c>
      <c r="G34" s="6">
        <f>SUM(G11:G33)</f>
        <v>0</v>
      </c>
      <c r="H34" s="6">
        <f>ROUND(E34-G34,2)</f>
        <v>325.52</v>
      </c>
    </row>
    <row r="35" spans="1:8" x14ac:dyDescent="0.25">
      <c r="A35" s="1" t="s">
        <v>41</v>
      </c>
      <c r="C35" s="5"/>
      <c r="E35" s="5">
        <f>+E7-E34</f>
        <v>-325.52</v>
      </c>
      <c r="G35" s="6">
        <f>+G7-G34</f>
        <v>0</v>
      </c>
      <c r="H35" s="6">
        <f>ROUND(E35-G35,2)</f>
        <v>-325.52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19.54</v>
      </c>
      <c r="D38" s="3">
        <v>1</v>
      </c>
      <c r="E38" s="5">
        <f>ROUND(C38*D38,2)</f>
        <v>19.54</v>
      </c>
      <c r="F38" s="4">
        <v>0</v>
      </c>
      <c r="G38" s="5">
        <f>ROUND(E38*F38,2)</f>
        <v>0</v>
      </c>
      <c r="H38" s="5">
        <f>ROUND(E38-G38,2)</f>
        <v>19.54</v>
      </c>
    </row>
    <row r="39" spans="1:8" x14ac:dyDescent="0.25">
      <c r="A39" s="8" t="s">
        <v>33</v>
      </c>
      <c r="B39" s="8" t="s">
        <v>29</v>
      </c>
      <c r="C39" s="9">
        <v>12.11</v>
      </c>
      <c r="D39" s="8">
        <v>1</v>
      </c>
      <c r="E39" s="10">
        <f>ROUND(C39*D39,2)</f>
        <v>12.11</v>
      </c>
      <c r="F39" s="11">
        <v>0</v>
      </c>
      <c r="G39" s="10">
        <f>ROUND(E39*F39,2)</f>
        <v>0</v>
      </c>
      <c r="H39" s="10">
        <f>ROUND(E39-G39,2)</f>
        <v>12.11</v>
      </c>
    </row>
    <row r="40" spans="1:8" x14ac:dyDescent="0.25">
      <c r="A40" s="1" t="s">
        <v>43</v>
      </c>
      <c r="C40" s="5"/>
      <c r="E40" s="5">
        <f>SUM(E38:E39)</f>
        <v>31.65</v>
      </c>
      <c r="G40" s="6">
        <f>SUM(G38:G39)</f>
        <v>0</v>
      </c>
      <c r="H40" s="6">
        <f>ROUND(E40-G40,2)</f>
        <v>31.65</v>
      </c>
    </row>
    <row r="41" spans="1:8" x14ac:dyDescent="0.25">
      <c r="A41" s="1" t="s">
        <v>44</v>
      </c>
      <c r="C41" s="5"/>
      <c r="E41" s="5">
        <f>+E34+E40</f>
        <v>357.16999999999996</v>
      </c>
      <c r="G41" s="6">
        <f>+G34+G40</f>
        <v>0</v>
      </c>
      <c r="H41" s="6">
        <f>ROUND(E41-G41,2)</f>
        <v>357.17</v>
      </c>
    </row>
    <row r="42" spans="1:8" x14ac:dyDescent="0.25">
      <c r="A42" s="1" t="s">
        <v>45</v>
      </c>
      <c r="C42" s="5"/>
      <c r="E42" s="5">
        <f>+E7-E41</f>
        <v>-357.16999999999996</v>
      </c>
      <c r="G42" s="6">
        <f>+G7-G41</f>
        <v>0</v>
      </c>
      <c r="H42" s="6">
        <f>ROUND(E42-G42,2)</f>
        <v>-357.17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  <row r="48" spans="1:8" x14ac:dyDescent="0.25">
      <c r="A48" s="1"/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49"/>
  <sheetViews>
    <sheetView workbookViewId="0">
      <selection activeCell="J18" sqref="J18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71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72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68</v>
      </c>
      <c r="B17" s="3" t="s">
        <v>21</v>
      </c>
      <c r="C17" s="7">
        <v>5.03</v>
      </c>
      <c r="D17" s="3">
        <v>20</v>
      </c>
      <c r="E17" s="5">
        <f>ROUND(C17*D17,2)</f>
        <v>100.6</v>
      </c>
      <c r="F17" s="4">
        <v>0</v>
      </c>
      <c r="G17" s="5">
        <f>ROUND(E17*F17,2)</f>
        <v>0</v>
      </c>
      <c r="H17" s="5">
        <f>ROUND(E17-G17,2)</f>
        <v>100.6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0.35730000000000001</v>
      </c>
      <c r="E25" s="5">
        <f>ROUND(C25*D25,2)</f>
        <v>6.89</v>
      </c>
      <c r="F25" s="4">
        <v>0</v>
      </c>
      <c r="G25" s="5">
        <f>ROUND(E25*F25,2)</f>
        <v>0</v>
      </c>
      <c r="H25" s="5">
        <f>ROUND(E25-G25,2)</f>
        <v>6.89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0.2278</v>
      </c>
      <c r="E27" s="5">
        <f>ROUND(C27*D27,2)</f>
        <v>2.06</v>
      </c>
      <c r="F27" s="4">
        <v>0</v>
      </c>
      <c r="G27" s="5">
        <f>ROUND(E27*F27,2)</f>
        <v>0</v>
      </c>
      <c r="H27" s="5">
        <f>ROUND(E27-G27,2)</f>
        <v>2.06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1.3794</v>
      </c>
      <c r="E29" s="5">
        <f>ROUND(C29*D29,2)</f>
        <v>4.7300000000000004</v>
      </c>
      <c r="F29" s="4">
        <v>0</v>
      </c>
      <c r="G29" s="5">
        <f>ROUND(E29*F29,2)</f>
        <v>0</v>
      </c>
      <c r="H29" s="5">
        <f>ROUND(E29-G29,2)</f>
        <v>4.7300000000000004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6.55</v>
      </c>
      <c r="D31" s="3">
        <v>1</v>
      </c>
      <c r="E31" s="5">
        <f>ROUND(C31*D31,2)</f>
        <v>6.55</v>
      </c>
      <c r="F31" s="4">
        <v>0</v>
      </c>
      <c r="G31" s="5">
        <f>ROUND(E31*F31,2)</f>
        <v>0</v>
      </c>
      <c r="H31" s="5">
        <f>ROUND(E31-G31,2)</f>
        <v>6.55</v>
      </c>
    </row>
    <row r="32" spans="1:8" x14ac:dyDescent="0.25">
      <c r="A32" s="3" t="s">
        <v>33</v>
      </c>
      <c r="B32" s="3" t="s">
        <v>29</v>
      </c>
      <c r="C32" s="7">
        <v>0.68</v>
      </c>
      <c r="D32" s="3">
        <v>1</v>
      </c>
      <c r="E32" s="5">
        <f>ROUND(C32*D32,2)</f>
        <v>0.68</v>
      </c>
      <c r="F32" s="4">
        <v>0</v>
      </c>
      <c r="G32" s="5">
        <f>ROUND(E32*F32,2)</f>
        <v>0</v>
      </c>
      <c r="H32" s="5">
        <f>ROUND(E32-G32,2)</f>
        <v>0.68</v>
      </c>
    </row>
    <row r="33" spans="1:8" x14ac:dyDescent="0.25">
      <c r="A33" s="8" t="s">
        <v>39</v>
      </c>
      <c r="B33" s="8" t="s">
        <v>29</v>
      </c>
      <c r="C33" s="9">
        <v>14.45</v>
      </c>
      <c r="D33" s="8">
        <v>1</v>
      </c>
      <c r="E33" s="10">
        <f>ROUND(C33*D33,2)</f>
        <v>14.45</v>
      </c>
      <c r="F33" s="11">
        <v>0</v>
      </c>
      <c r="G33" s="10">
        <f>ROUND(E33*F33,2)</f>
        <v>0</v>
      </c>
      <c r="H33" s="10">
        <f>ROUND(E33-G33,2)</f>
        <v>14.45</v>
      </c>
    </row>
    <row r="34" spans="1:8" x14ac:dyDescent="0.25">
      <c r="A34" s="1" t="s">
        <v>40</v>
      </c>
      <c r="C34" s="5"/>
      <c r="E34" s="5">
        <f>SUM(E11:E33)</f>
        <v>305.35000000000002</v>
      </c>
      <c r="G34" s="6">
        <f>SUM(G11:G33)</f>
        <v>0</v>
      </c>
      <c r="H34" s="6">
        <f>ROUND(E34-G34,2)</f>
        <v>305.35000000000002</v>
      </c>
    </row>
    <row r="35" spans="1:8" x14ac:dyDescent="0.25">
      <c r="A35" s="1" t="s">
        <v>41</v>
      </c>
      <c r="C35" s="5"/>
      <c r="E35" s="5">
        <f>+E7-E34</f>
        <v>-305.35000000000002</v>
      </c>
      <c r="G35" s="6">
        <f>+G7-G34</f>
        <v>0</v>
      </c>
      <c r="H35" s="6">
        <f>ROUND(E35-G35,2)</f>
        <v>-305.35000000000002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13.08</v>
      </c>
      <c r="D38" s="3">
        <v>1</v>
      </c>
      <c r="E38" s="5">
        <f>ROUND(C38*D38,2)</f>
        <v>13.08</v>
      </c>
      <c r="F38" s="4">
        <v>0</v>
      </c>
      <c r="G38" s="5">
        <f>ROUND(E38*F38,2)</f>
        <v>0</v>
      </c>
      <c r="H38" s="5">
        <f>ROUND(E38-G38,2)</f>
        <v>13.08</v>
      </c>
    </row>
    <row r="39" spans="1:8" x14ac:dyDescent="0.25">
      <c r="A39" s="8" t="s">
        <v>33</v>
      </c>
      <c r="B39" s="8" t="s">
        <v>29</v>
      </c>
      <c r="C39" s="9">
        <v>5.09</v>
      </c>
      <c r="D39" s="8">
        <v>1</v>
      </c>
      <c r="E39" s="10">
        <f>ROUND(C39*D39,2)</f>
        <v>5.09</v>
      </c>
      <c r="F39" s="11">
        <v>0</v>
      </c>
      <c r="G39" s="10">
        <f>ROUND(E39*F39,2)</f>
        <v>0</v>
      </c>
      <c r="H39" s="10">
        <f>ROUND(E39-G39,2)</f>
        <v>5.09</v>
      </c>
    </row>
    <row r="40" spans="1:8" x14ac:dyDescent="0.25">
      <c r="A40" s="1" t="s">
        <v>43</v>
      </c>
      <c r="C40" s="5"/>
      <c r="E40" s="5">
        <f>SUM(E38:E39)</f>
        <v>18.170000000000002</v>
      </c>
      <c r="G40" s="6">
        <f>SUM(G38:G39)</f>
        <v>0</v>
      </c>
      <c r="H40" s="6">
        <f>ROUND(E40-G40,2)</f>
        <v>18.170000000000002</v>
      </c>
    </row>
    <row r="41" spans="1:8" x14ac:dyDescent="0.25">
      <c r="A41" s="1" t="s">
        <v>44</v>
      </c>
      <c r="C41" s="5"/>
      <c r="E41" s="5">
        <f>+E34+E40</f>
        <v>323.52000000000004</v>
      </c>
      <c r="G41" s="6">
        <f>+G34+G40</f>
        <v>0</v>
      </c>
      <c r="H41" s="6">
        <f>ROUND(E41-G41,2)</f>
        <v>323.52</v>
      </c>
    </row>
    <row r="42" spans="1:8" x14ac:dyDescent="0.25">
      <c r="A42" s="1" t="s">
        <v>45</v>
      </c>
      <c r="C42" s="5"/>
      <c r="E42" s="5">
        <f>+E7-E41</f>
        <v>-323.52000000000004</v>
      </c>
      <c r="G42" s="6">
        <f>+G7-G41</f>
        <v>0</v>
      </c>
      <c r="H42" s="6">
        <f>ROUND(E42-G42,2)</f>
        <v>-323.52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  <row r="48" spans="1:8" x14ac:dyDescent="0.25">
      <c r="A48" s="1"/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49"/>
  <sheetViews>
    <sheetView workbookViewId="0">
      <selection activeCell="J16" sqref="J16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73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140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122</v>
      </c>
      <c r="B15" s="3" t="s">
        <v>17</v>
      </c>
      <c r="C15" s="7">
        <v>0.32</v>
      </c>
      <c r="D15" s="3">
        <v>16</v>
      </c>
      <c r="E15" s="5">
        <f>ROUND(C15*D15,2)</f>
        <v>5.12</v>
      </c>
      <c r="F15" s="4">
        <v>0</v>
      </c>
      <c r="G15" s="5">
        <f>ROUND(E15*F15,2)</f>
        <v>0</v>
      </c>
      <c r="H15" s="5">
        <f>ROUND(E15-G15,2)</f>
        <v>5.12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68</v>
      </c>
      <c r="B17" s="3" t="s">
        <v>21</v>
      </c>
      <c r="C17" s="7">
        <v>5.03</v>
      </c>
      <c r="D17" s="3">
        <v>20</v>
      </c>
      <c r="E17" s="5">
        <f>ROUND(C17*D17,2)</f>
        <v>100.6</v>
      </c>
      <c r="F17" s="4">
        <v>0</v>
      </c>
      <c r="G17" s="5">
        <f>ROUND(E17*F17,2)</f>
        <v>0</v>
      </c>
      <c r="H17" s="5">
        <f>ROUND(E17-G17,2)</f>
        <v>100.6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0.3</v>
      </c>
      <c r="E19" s="5">
        <f>ROUND(C19*D19,2)</f>
        <v>0.99</v>
      </c>
      <c r="F19" s="4">
        <v>0</v>
      </c>
      <c r="G19" s="5">
        <f>ROUND(E19*F19,2)</f>
        <v>0</v>
      </c>
      <c r="H19" s="5">
        <f>ROUND(E19-G19,2)</f>
        <v>0.99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0.35730000000000001</v>
      </c>
      <c r="E25" s="5">
        <f>ROUND(C25*D25,2)</f>
        <v>6.89</v>
      </c>
      <c r="F25" s="4">
        <v>0</v>
      </c>
      <c r="G25" s="5">
        <f>ROUND(E25*F25,2)</f>
        <v>0</v>
      </c>
      <c r="H25" s="5">
        <f>ROUND(E25-G25,2)</f>
        <v>6.89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0.2278</v>
      </c>
      <c r="E27" s="5">
        <f>ROUND(C27*D27,2)</f>
        <v>2.06</v>
      </c>
      <c r="F27" s="4">
        <v>0</v>
      </c>
      <c r="G27" s="5">
        <f>ROUND(E27*F27,2)</f>
        <v>0</v>
      </c>
      <c r="H27" s="5">
        <f>ROUND(E27-G27,2)</f>
        <v>2.06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1.3794</v>
      </c>
      <c r="E29" s="5">
        <f>ROUND(C29*D29,2)</f>
        <v>4.7300000000000004</v>
      </c>
      <c r="F29" s="4">
        <v>0</v>
      </c>
      <c r="G29" s="5">
        <f>ROUND(E29*F29,2)</f>
        <v>0</v>
      </c>
      <c r="H29" s="5">
        <f>ROUND(E29-G29,2)</f>
        <v>4.7300000000000004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6.55</v>
      </c>
      <c r="D31" s="3">
        <v>1</v>
      </c>
      <c r="E31" s="5">
        <f>ROUND(C31*D31,2)</f>
        <v>6.55</v>
      </c>
      <c r="F31" s="4">
        <v>0</v>
      </c>
      <c r="G31" s="5">
        <f>ROUND(E31*F31,2)</f>
        <v>0</v>
      </c>
      <c r="H31" s="5">
        <f>ROUND(E31-G31,2)</f>
        <v>6.55</v>
      </c>
    </row>
    <row r="32" spans="1:8" x14ac:dyDescent="0.25">
      <c r="A32" s="3" t="s">
        <v>33</v>
      </c>
      <c r="B32" s="3" t="s">
        <v>29</v>
      </c>
      <c r="C32" s="7">
        <v>0.68</v>
      </c>
      <c r="D32" s="3">
        <v>1</v>
      </c>
      <c r="E32" s="5">
        <f>ROUND(C32*D32,2)</f>
        <v>0.68</v>
      </c>
      <c r="F32" s="4">
        <v>0</v>
      </c>
      <c r="G32" s="5">
        <f>ROUND(E32*F32,2)</f>
        <v>0</v>
      </c>
      <c r="H32" s="5">
        <f>ROUND(E32-G32,2)</f>
        <v>0.68</v>
      </c>
    </row>
    <row r="33" spans="1:8" x14ac:dyDescent="0.25">
      <c r="A33" s="8" t="s">
        <v>39</v>
      </c>
      <c r="B33" s="8" t="s">
        <v>29</v>
      </c>
      <c r="C33" s="9">
        <v>14.39</v>
      </c>
      <c r="D33" s="8">
        <v>1</v>
      </c>
      <c r="E33" s="10">
        <f>ROUND(C33*D33,2)</f>
        <v>14.39</v>
      </c>
      <c r="F33" s="11">
        <v>0</v>
      </c>
      <c r="G33" s="10">
        <f>ROUND(E33*F33,2)</f>
        <v>0</v>
      </c>
      <c r="H33" s="10">
        <f>ROUND(E33-G33,2)</f>
        <v>14.39</v>
      </c>
    </row>
    <row r="34" spans="1:8" x14ac:dyDescent="0.25">
      <c r="A34" s="1" t="s">
        <v>40</v>
      </c>
      <c r="C34" s="5"/>
      <c r="E34" s="5">
        <f>SUM(E11:E33)</f>
        <v>304.20000000000005</v>
      </c>
      <c r="G34" s="6">
        <f>SUM(G11:G33)</f>
        <v>0</v>
      </c>
      <c r="H34" s="6">
        <f>ROUND(E34-G34,2)</f>
        <v>304.2</v>
      </c>
    </row>
    <row r="35" spans="1:8" x14ac:dyDescent="0.25">
      <c r="A35" s="1" t="s">
        <v>41</v>
      </c>
      <c r="C35" s="5"/>
      <c r="E35" s="5">
        <f>+E7-E34</f>
        <v>-304.20000000000005</v>
      </c>
      <c r="G35" s="6">
        <f>+G7-G34</f>
        <v>0</v>
      </c>
      <c r="H35" s="6">
        <f>ROUND(E35-G35,2)</f>
        <v>-304.2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13.08</v>
      </c>
      <c r="D38" s="3">
        <v>1</v>
      </c>
      <c r="E38" s="5">
        <f>ROUND(C38*D38,2)</f>
        <v>13.08</v>
      </c>
      <c r="F38" s="4">
        <v>0</v>
      </c>
      <c r="G38" s="5">
        <f>ROUND(E38*F38,2)</f>
        <v>0</v>
      </c>
      <c r="H38" s="5">
        <f>ROUND(E38-G38,2)</f>
        <v>13.08</v>
      </c>
    </row>
    <row r="39" spans="1:8" x14ac:dyDescent="0.25">
      <c r="A39" s="8" t="s">
        <v>33</v>
      </c>
      <c r="B39" s="8" t="s">
        <v>29</v>
      </c>
      <c r="C39" s="9">
        <v>5.09</v>
      </c>
      <c r="D39" s="8">
        <v>1</v>
      </c>
      <c r="E39" s="10">
        <f>ROUND(C39*D39,2)</f>
        <v>5.09</v>
      </c>
      <c r="F39" s="11">
        <v>0</v>
      </c>
      <c r="G39" s="10">
        <f>ROUND(E39*F39,2)</f>
        <v>0</v>
      </c>
      <c r="H39" s="10">
        <f>ROUND(E39-G39,2)</f>
        <v>5.09</v>
      </c>
    </row>
    <row r="40" spans="1:8" x14ac:dyDescent="0.25">
      <c r="A40" s="1" t="s">
        <v>43</v>
      </c>
      <c r="C40" s="5"/>
      <c r="E40" s="5">
        <f>SUM(E38:E39)</f>
        <v>18.170000000000002</v>
      </c>
      <c r="G40" s="6">
        <f>SUM(G38:G39)</f>
        <v>0</v>
      </c>
      <c r="H40" s="6">
        <f>ROUND(E40-G40,2)</f>
        <v>18.170000000000002</v>
      </c>
    </row>
    <row r="41" spans="1:8" x14ac:dyDescent="0.25">
      <c r="A41" s="1" t="s">
        <v>44</v>
      </c>
      <c r="C41" s="5"/>
      <c r="E41" s="5">
        <f>+E34+E40</f>
        <v>322.37000000000006</v>
      </c>
      <c r="G41" s="6">
        <f>+G34+G40</f>
        <v>0</v>
      </c>
      <c r="H41" s="6">
        <f>ROUND(E41-G41,2)</f>
        <v>322.37</v>
      </c>
    </row>
    <row r="42" spans="1:8" x14ac:dyDescent="0.25">
      <c r="A42" s="1" t="s">
        <v>45</v>
      </c>
      <c r="C42" s="5"/>
      <c r="E42" s="5">
        <f>+E7-E41</f>
        <v>-322.37000000000006</v>
      </c>
      <c r="G42" s="6">
        <f>+G7-G41</f>
        <v>0</v>
      </c>
      <c r="H42" s="6">
        <f>ROUND(E42-G42,2)</f>
        <v>-322.37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  <row r="48" spans="1:8" x14ac:dyDescent="0.25">
      <c r="A48" s="1"/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49"/>
  <sheetViews>
    <sheetView workbookViewId="0">
      <selection activeCell="L41" sqref="L41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74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125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126</v>
      </c>
      <c r="B17" s="3" t="s">
        <v>21</v>
      </c>
      <c r="C17" s="7">
        <v>7.65</v>
      </c>
      <c r="D17" s="3">
        <v>10</v>
      </c>
      <c r="E17" s="5">
        <f>ROUND(C17*D17,2)</f>
        <v>76.5</v>
      </c>
      <c r="F17" s="4">
        <v>0</v>
      </c>
      <c r="G17" s="5">
        <f>ROUND(E17*F17,2)</f>
        <v>0</v>
      </c>
      <c r="H17" s="5">
        <f>ROUND(E17-G17,2)</f>
        <v>76.5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1.0164</v>
      </c>
      <c r="E25" s="5">
        <f>ROUND(C25*D25,2)</f>
        <v>19.600000000000001</v>
      </c>
      <c r="F25" s="4">
        <v>0</v>
      </c>
      <c r="G25" s="5">
        <f>ROUND(E25*F25,2)</f>
        <v>0</v>
      </c>
      <c r="H25" s="5">
        <f>ROUND(E25-G25,2)</f>
        <v>19.600000000000001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0.1313</v>
      </c>
      <c r="E27" s="5">
        <f>ROUND(C27*D27,2)</f>
        <v>1.19</v>
      </c>
      <c r="F27" s="4">
        <v>0</v>
      </c>
      <c r="G27" s="5">
        <f>ROUND(E27*F27,2)</f>
        <v>0</v>
      </c>
      <c r="H27" s="5">
        <f>ROUND(E27-G27,2)</f>
        <v>1.19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3.9235000000000002</v>
      </c>
      <c r="E29" s="5">
        <f>ROUND(C29*D29,2)</f>
        <v>13.46</v>
      </c>
      <c r="F29" s="4">
        <v>0</v>
      </c>
      <c r="G29" s="5">
        <f>ROUND(E29*F29,2)</f>
        <v>0</v>
      </c>
      <c r="H29" s="5">
        <f>ROUND(E29-G29,2)</f>
        <v>13.46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6.3</v>
      </c>
      <c r="D31" s="3">
        <v>1</v>
      </c>
      <c r="E31" s="5">
        <f>ROUND(C31*D31,2)</f>
        <v>6.3</v>
      </c>
      <c r="F31" s="4">
        <v>0</v>
      </c>
      <c r="G31" s="5">
        <f>ROUND(E31*F31,2)</f>
        <v>0</v>
      </c>
      <c r="H31" s="5">
        <f>ROUND(E31-G31,2)</f>
        <v>6.3</v>
      </c>
    </row>
    <row r="32" spans="1:8" x14ac:dyDescent="0.25">
      <c r="A32" s="3" t="s">
        <v>33</v>
      </c>
      <c r="B32" s="3" t="s">
        <v>29</v>
      </c>
      <c r="C32" s="7">
        <v>1.95</v>
      </c>
      <c r="D32" s="3">
        <v>1</v>
      </c>
      <c r="E32" s="5">
        <f>ROUND(C32*D32,2)</f>
        <v>1.95</v>
      </c>
      <c r="F32" s="4">
        <v>0</v>
      </c>
      <c r="G32" s="5">
        <f>ROUND(E32*F32,2)</f>
        <v>0</v>
      </c>
      <c r="H32" s="5">
        <f>ROUND(E32-G32,2)</f>
        <v>1.95</v>
      </c>
    </row>
    <row r="33" spans="1:8" x14ac:dyDescent="0.25">
      <c r="A33" s="8" t="s">
        <v>39</v>
      </c>
      <c r="B33" s="8" t="s">
        <v>29</v>
      </c>
      <c r="C33" s="9">
        <v>12.39</v>
      </c>
      <c r="D33" s="8">
        <v>1</v>
      </c>
      <c r="E33" s="10">
        <f>ROUND(C33*D33,2)</f>
        <v>12.39</v>
      </c>
      <c r="F33" s="11">
        <v>0</v>
      </c>
      <c r="G33" s="10">
        <f>ROUND(E33*F33,2)</f>
        <v>0</v>
      </c>
      <c r="H33" s="10">
        <f>ROUND(E33-G33,2)</f>
        <v>12.39</v>
      </c>
    </row>
    <row r="34" spans="1:8" x14ac:dyDescent="0.25">
      <c r="A34" s="1" t="s">
        <v>40</v>
      </c>
      <c r="C34" s="5"/>
      <c r="E34" s="5">
        <f>SUM(E11:E33)</f>
        <v>300.77999999999997</v>
      </c>
      <c r="G34" s="6">
        <f>SUM(G11:G33)</f>
        <v>0</v>
      </c>
      <c r="H34" s="6">
        <f>ROUND(E34-G34,2)</f>
        <v>300.77999999999997</v>
      </c>
    </row>
    <row r="35" spans="1:8" x14ac:dyDescent="0.25">
      <c r="A35" s="1" t="s">
        <v>41</v>
      </c>
      <c r="C35" s="5"/>
      <c r="E35" s="5">
        <f>+E7-E34</f>
        <v>-300.77999999999997</v>
      </c>
      <c r="G35" s="6">
        <f>+G7-G34</f>
        <v>0</v>
      </c>
      <c r="H35" s="6">
        <f>ROUND(E35-G35,2)</f>
        <v>-300.77999999999997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13.27</v>
      </c>
      <c r="D38" s="3">
        <v>1</v>
      </c>
      <c r="E38" s="5">
        <f>ROUND(C38*D38,2)</f>
        <v>13.27</v>
      </c>
      <c r="F38" s="4">
        <v>0</v>
      </c>
      <c r="G38" s="5">
        <f>ROUND(E38*F38,2)</f>
        <v>0</v>
      </c>
      <c r="H38" s="5">
        <f>ROUND(E38-G38,2)</f>
        <v>13.27</v>
      </c>
    </row>
    <row r="39" spans="1:8" x14ac:dyDescent="0.25">
      <c r="A39" s="8" t="s">
        <v>33</v>
      </c>
      <c r="B39" s="8" t="s">
        <v>29</v>
      </c>
      <c r="C39" s="9">
        <v>14.5</v>
      </c>
      <c r="D39" s="8">
        <v>1</v>
      </c>
      <c r="E39" s="10">
        <f>ROUND(C39*D39,2)</f>
        <v>14.5</v>
      </c>
      <c r="F39" s="11">
        <v>0</v>
      </c>
      <c r="G39" s="10">
        <f>ROUND(E39*F39,2)</f>
        <v>0</v>
      </c>
      <c r="H39" s="10">
        <f>ROUND(E39-G39,2)</f>
        <v>14.5</v>
      </c>
    </row>
    <row r="40" spans="1:8" x14ac:dyDescent="0.25">
      <c r="A40" s="1" t="s">
        <v>43</v>
      </c>
      <c r="C40" s="5"/>
      <c r="E40" s="5">
        <f>SUM(E38:E39)</f>
        <v>27.77</v>
      </c>
      <c r="G40" s="6">
        <f>SUM(G38:G39)</f>
        <v>0</v>
      </c>
      <c r="H40" s="6">
        <f>ROUND(E40-G40,2)</f>
        <v>27.77</v>
      </c>
    </row>
    <row r="41" spans="1:8" x14ac:dyDescent="0.25">
      <c r="A41" s="1" t="s">
        <v>44</v>
      </c>
      <c r="C41" s="5"/>
      <c r="E41" s="5">
        <f>+E34+E40</f>
        <v>328.54999999999995</v>
      </c>
      <c r="G41" s="6">
        <f>+G34+G40</f>
        <v>0</v>
      </c>
      <c r="H41" s="6">
        <f>ROUND(E41-G41,2)</f>
        <v>328.55</v>
      </c>
    </row>
    <row r="42" spans="1:8" x14ac:dyDescent="0.25">
      <c r="A42" s="1" t="s">
        <v>45</v>
      </c>
      <c r="C42" s="5"/>
      <c r="E42" s="5">
        <f>+E7-E41</f>
        <v>-328.54999999999995</v>
      </c>
      <c r="G42" s="6">
        <f>+G7-G41</f>
        <v>0</v>
      </c>
      <c r="H42" s="6">
        <f>ROUND(E42-G42,2)</f>
        <v>-328.55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  <row r="48" spans="1:8" x14ac:dyDescent="0.25">
      <c r="A48" s="1"/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49"/>
  <sheetViews>
    <sheetView workbookViewId="0">
      <selection activeCell="M24" sqref="M24"/>
    </sheetView>
  </sheetViews>
  <sheetFormatPr defaultRowHeight="15" x14ac:dyDescent="0.25"/>
  <cols>
    <col min="1" max="1" width="28.7109375" customWidth="1"/>
    <col min="4" max="4" width="10.7109375" customWidth="1"/>
    <col min="5" max="5" width="13.7109375" customWidth="1"/>
    <col min="7" max="7" width="9.140625" customWidth="1"/>
    <col min="8" max="8" width="9.7109375" bestFit="1" customWidth="1"/>
  </cols>
  <sheetData>
    <row r="1" spans="1:8" x14ac:dyDescent="0.25">
      <c r="A1" s="21" t="s">
        <v>75</v>
      </c>
      <c r="B1" s="21"/>
      <c r="C1" s="21"/>
      <c r="D1" s="21"/>
      <c r="E1" s="21"/>
      <c r="F1" s="21"/>
      <c r="G1" s="21"/>
      <c r="H1" s="21"/>
    </row>
    <row r="2" spans="1:8" x14ac:dyDescent="0.25">
      <c r="A2" s="21" t="s">
        <v>127</v>
      </c>
      <c r="B2" s="21"/>
      <c r="C2" s="21"/>
      <c r="D2" s="21"/>
      <c r="E2" s="21"/>
      <c r="F2" s="21"/>
      <c r="G2" s="21"/>
      <c r="H2" s="21"/>
    </row>
    <row r="3" spans="1:8" x14ac:dyDescent="0.25">
      <c r="A3" s="21" t="s">
        <v>197</v>
      </c>
      <c r="B3" s="21"/>
      <c r="C3" s="21"/>
      <c r="D3" s="21"/>
      <c r="E3" s="21"/>
      <c r="F3" s="21"/>
      <c r="G3" s="21"/>
      <c r="H3" s="21"/>
    </row>
    <row r="4" spans="1:8" x14ac:dyDescent="0.25">
      <c r="A4" s="13"/>
      <c r="B4" s="13"/>
      <c r="C4" s="10"/>
      <c r="D4" s="13"/>
      <c r="E4" s="10"/>
      <c r="F4" s="22" t="s">
        <v>49</v>
      </c>
      <c r="G4" s="22"/>
      <c r="H4" s="18" t="s">
        <v>52</v>
      </c>
    </row>
    <row r="5" spans="1:8" x14ac:dyDescent="0.25">
      <c r="A5" s="12" t="s">
        <v>3</v>
      </c>
      <c r="B5" s="12" t="s">
        <v>4</v>
      </c>
      <c r="C5" s="14" t="s">
        <v>5</v>
      </c>
      <c r="D5" s="12" t="s">
        <v>6</v>
      </c>
      <c r="E5" s="14" t="s">
        <v>48</v>
      </c>
      <c r="F5" s="15" t="s">
        <v>50</v>
      </c>
      <c r="G5" s="15" t="s">
        <v>51</v>
      </c>
      <c r="H5" s="15" t="s">
        <v>51</v>
      </c>
    </row>
    <row r="6" spans="1:8" x14ac:dyDescent="0.25">
      <c r="A6" s="12" t="s">
        <v>7</v>
      </c>
      <c r="B6" s="13"/>
      <c r="C6" s="10"/>
      <c r="D6" s="13"/>
      <c r="E6" s="10"/>
      <c r="F6" s="13"/>
      <c r="G6" s="13"/>
      <c r="H6" s="13"/>
    </row>
    <row r="7" spans="1:8" x14ac:dyDescent="0.25">
      <c r="A7" s="1" t="s">
        <v>8</v>
      </c>
      <c r="C7" s="5"/>
      <c r="E7" s="5">
        <f>SUM(E6:E6)</f>
        <v>0</v>
      </c>
      <c r="G7">
        <f>SUM(G6:G6)</f>
        <v>0</v>
      </c>
      <c r="H7">
        <f>ROUND(E7-G7,2)</f>
        <v>0</v>
      </c>
    </row>
    <row r="8" spans="1:8" x14ac:dyDescent="0.25">
      <c r="A8" t="s">
        <v>9</v>
      </c>
      <c r="C8" s="5"/>
      <c r="E8" s="5"/>
    </row>
    <row r="9" spans="1:8" x14ac:dyDescent="0.25">
      <c r="A9" s="1" t="s">
        <v>10</v>
      </c>
      <c r="C9" s="5"/>
      <c r="E9" s="5"/>
    </row>
    <row r="10" spans="1:8" x14ac:dyDescent="0.25">
      <c r="A10" s="2" t="s">
        <v>11</v>
      </c>
      <c r="C10" s="5"/>
      <c r="E10" s="5"/>
    </row>
    <row r="11" spans="1:8" x14ac:dyDescent="0.25">
      <c r="A11" s="3" t="s">
        <v>12</v>
      </c>
      <c r="B11" s="3" t="s">
        <v>13</v>
      </c>
      <c r="C11" s="7">
        <v>32.25</v>
      </c>
      <c r="D11" s="3">
        <v>1.5</v>
      </c>
      <c r="E11" s="5">
        <f>ROUND(C11*D11,2)</f>
        <v>48.38</v>
      </c>
      <c r="F11" s="4">
        <v>0</v>
      </c>
      <c r="G11" s="5">
        <f>ROUND(E11*F11,2)</f>
        <v>0</v>
      </c>
      <c r="H11" s="5">
        <f>ROUND(E11-G11,2)</f>
        <v>48.38</v>
      </c>
    </row>
    <row r="12" spans="1:8" x14ac:dyDescent="0.25">
      <c r="A12" s="3" t="s">
        <v>14</v>
      </c>
      <c r="B12" s="3" t="s">
        <v>13</v>
      </c>
      <c r="C12" s="7">
        <v>25.56</v>
      </c>
      <c r="D12" s="3">
        <v>1</v>
      </c>
      <c r="E12" s="5">
        <f>ROUND(C12*D12,2)</f>
        <v>25.56</v>
      </c>
      <c r="F12" s="4">
        <v>0</v>
      </c>
      <c r="G12" s="5">
        <f>ROUND(E12*F12,2)</f>
        <v>0</v>
      </c>
      <c r="H12" s="5">
        <f>ROUND(E12-G12,2)</f>
        <v>25.56</v>
      </c>
    </row>
    <row r="13" spans="1:8" x14ac:dyDescent="0.25">
      <c r="A13" s="3" t="s">
        <v>124</v>
      </c>
      <c r="B13" s="3" t="s">
        <v>13</v>
      </c>
      <c r="C13" s="7">
        <v>27.08</v>
      </c>
      <c r="D13" s="3">
        <v>2.14</v>
      </c>
      <c r="E13" s="5">
        <f>ROUND(C13*D13,2)</f>
        <v>57.95</v>
      </c>
      <c r="F13" s="4">
        <v>0</v>
      </c>
      <c r="G13" s="5">
        <f>ROUND(E13*F13,2)</f>
        <v>0</v>
      </c>
      <c r="H13" s="5">
        <f>ROUND(E13-G13,2)</f>
        <v>57.95</v>
      </c>
    </row>
    <row r="14" spans="1:8" x14ac:dyDescent="0.25">
      <c r="A14" s="2" t="s">
        <v>16</v>
      </c>
      <c r="C14" s="5"/>
      <c r="E14" s="5"/>
    </row>
    <row r="15" spans="1:8" x14ac:dyDescent="0.25">
      <c r="A15" s="3" t="s">
        <v>67</v>
      </c>
      <c r="B15" s="3" t="s">
        <v>24</v>
      </c>
      <c r="C15" s="7">
        <v>1.95</v>
      </c>
      <c r="D15" s="3">
        <v>2</v>
      </c>
      <c r="E15" s="5">
        <f>ROUND(C15*D15,2)</f>
        <v>3.9</v>
      </c>
      <c r="F15" s="4">
        <v>0</v>
      </c>
      <c r="G15" s="5">
        <f>ROUND(E15*F15,2)</f>
        <v>0</v>
      </c>
      <c r="H15" s="5">
        <f>ROUND(E15-G15,2)</f>
        <v>3.9</v>
      </c>
    </row>
    <row r="16" spans="1:8" x14ac:dyDescent="0.25">
      <c r="A16" s="2" t="s">
        <v>19</v>
      </c>
      <c r="C16" s="5"/>
      <c r="E16" s="5"/>
    </row>
    <row r="17" spans="1:8" x14ac:dyDescent="0.25">
      <c r="A17" s="3" t="s">
        <v>126</v>
      </c>
      <c r="B17" s="3" t="s">
        <v>21</v>
      </c>
      <c r="C17" s="7">
        <v>7.65</v>
      </c>
      <c r="D17" s="3">
        <v>10</v>
      </c>
      <c r="E17" s="5">
        <f>ROUND(C17*D17,2)</f>
        <v>76.5</v>
      </c>
      <c r="F17" s="4">
        <v>0</v>
      </c>
      <c r="G17" s="5">
        <f>ROUND(E17*F17,2)</f>
        <v>0</v>
      </c>
      <c r="H17" s="5">
        <f>ROUND(E17-G17,2)</f>
        <v>76.5</v>
      </c>
    </row>
    <row r="18" spans="1:8" x14ac:dyDescent="0.25">
      <c r="A18" s="2" t="s">
        <v>22</v>
      </c>
      <c r="C18" s="5"/>
      <c r="E18" s="5"/>
    </row>
    <row r="19" spans="1:8" x14ac:dyDescent="0.25">
      <c r="A19" s="3" t="s">
        <v>23</v>
      </c>
      <c r="B19" s="3" t="s">
        <v>24</v>
      </c>
      <c r="C19" s="7">
        <v>3.3</v>
      </c>
      <c r="D19" s="3">
        <v>1</v>
      </c>
      <c r="E19" s="5">
        <f>ROUND(C19*D19,2)</f>
        <v>3.3</v>
      </c>
      <c r="F19" s="4">
        <v>0</v>
      </c>
      <c r="G19" s="5">
        <f>ROUND(E19*F19,2)</f>
        <v>0</v>
      </c>
      <c r="H19" s="5">
        <f>ROUND(E19-G19,2)</f>
        <v>3.3</v>
      </c>
    </row>
    <row r="20" spans="1:8" x14ac:dyDescent="0.25">
      <c r="A20" s="2" t="s">
        <v>25</v>
      </c>
      <c r="C20" s="5"/>
      <c r="E20" s="5"/>
    </row>
    <row r="21" spans="1:8" x14ac:dyDescent="0.25">
      <c r="A21" s="3" t="s">
        <v>26</v>
      </c>
      <c r="B21" s="3" t="s">
        <v>27</v>
      </c>
      <c r="C21" s="7">
        <v>9</v>
      </c>
      <c r="D21" s="3">
        <v>3</v>
      </c>
      <c r="E21" s="5">
        <f>ROUND(C21*D21,2)</f>
        <v>27</v>
      </c>
      <c r="F21" s="4">
        <v>0</v>
      </c>
      <c r="G21" s="5">
        <f>ROUND(E21*F21,2)</f>
        <v>0</v>
      </c>
      <c r="H21" s="5">
        <f>ROUND(E21-G21,2)</f>
        <v>27</v>
      </c>
    </row>
    <row r="22" spans="1:8" x14ac:dyDescent="0.25">
      <c r="A22" s="2" t="s">
        <v>28</v>
      </c>
      <c r="C22" s="5"/>
      <c r="E22" s="5"/>
    </row>
    <row r="23" spans="1:8" x14ac:dyDescent="0.25">
      <c r="A23" s="3" t="s">
        <v>120</v>
      </c>
      <c r="B23" s="3" t="s">
        <v>29</v>
      </c>
      <c r="C23" s="7">
        <v>10</v>
      </c>
      <c r="D23" s="3">
        <v>0.33</v>
      </c>
      <c r="E23" s="5">
        <f>ROUND(C23*D23,2)</f>
        <v>3.3</v>
      </c>
      <c r="F23" s="4">
        <v>0</v>
      </c>
      <c r="G23" s="5">
        <f>ROUND(E23*F23,2)</f>
        <v>0</v>
      </c>
      <c r="H23" s="5">
        <f>ROUND(E23-G23,2)</f>
        <v>3.3</v>
      </c>
    </row>
    <row r="24" spans="1:8" x14ac:dyDescent="0.25">
      <c r="A24" s="2" t="s">
        <v>32</v>
      </c>
      <c r="C24" s="5"/>
      <c r="E24" s="5"/>
    </row>
    <row r="25" spans="1:8" x14ac:dyDescent="0.25">
      <c r="A25" s="3" t="s">
        <v>33</v>
      </c>
      <c r="B25" s="3" t="s">
        <v>34</v>
      </c>
      <c r="C25" s="7">
        <v>19.28</v>
      </c>
      <c r="D25" s="3">
        <v>0.35730000000000001</v>
      </c>
      <c r="E25" s="5">
        <f>ROUND(C25*D25,2)</f>
        <v>6.89</v>
      </c>
      <c r="F25" s="4">
        <v>0</v>
      </c>
      <c r="G25" s="5">
        <f>ROUND(E25*F25,2)</f>
        <v>0</v>
      </c>
      <c r="H25" s="5">
        <f>ROUND(E25-G25,2)</f>
        <v>6.89</v>
      </c>
    </row>
    <row r="26" spans="1:8" x14ac:dyDescent="0.25">
      <c r="A26" s="2" t="s">
        <v>35</v>
      </c>
      <c r="C26" s="5"/>
      <c r="E26" s="5"/>
    </row>
    <row r="27" spans="1:8" x14ac:dyDescent="0.25">
      <c r="A27" s="3" t="s">
        <v>36</v>
      </c>
      <c r="B27" s="3" t="s">
        <v>34</v>
      </c>
      <c r="C27" s="7">
        <v>9.06</v>
      </c>
      <c r="D27" s="3">
        <v>0.2278</v>
      </c>
      <c r="E27" s="5">
        <f>ROUND(C27*D27,2)</f>
        <v>2.06</v>
      </c>
      <c r="F27" s="4">
        <v>0</v>
      </c>
      <c r="G27" s="5">
        <f>ROUND(E27*F27,2)</f>
        <v>0</v>
      </c>
      <c r="H27" s="5">
        <f>ROUND(E27-G27,2)</f>
        <v>2.06</v>
      </c>
    </row>
    <row r="28" spans="1:8" x14ac:dyDescent="0.25">
      <c r="A28" s="2" t="s">
        <v>37</v>
      </c>
      <c r="C28" s="5"/>
      <c r="E28" s="5"/>
    </row>
    <row r="29" spans="1:8" x14ac:dyDescent="0.25">
      <c r="A29" s="3" t="s">
        <v>33</v>
      </c>
      <c r="B29" s="3" t="s">
        <v>15</v>
      </c>
      <c r="C29" s="7">
        <v>3.43</v>
      </c>
      <c r="D29" s="3">
        <v>1.3794</v>
      </c>
      <c r="E29" s="5">
        <f>ROUND(C29*D29,2)</f>
        <v>4.7300000000000004</v>
      </c>
      <c r="F29" s="4">
        <v>0</v>
      </c>
      <c r="G29" s="5">
        <f>ROUND(E29*F29,2)</f>
        <v>0</v>
      </c>
      <c r="H29" s="5">
        <f>ROUND(E29-G29,2)</f>
        <v>4.7300000000000004</v>
      </c>
    </row>
    <row r="30" spans="1:8" x14ac:dyDescent="0.25">
      <c r="A30" s="2" t="s">
        <v>38</v>
      </c>
      <c r="C30" s="5"/>
      <c r="E30" s="5"/>
    </row>
    <row r="31" spans="1:8" x14ac:dyDescent="0.25">
      <c r="A31" s="3" t="s">
        <v>36</v>
      </c>
      <c r="B31" s="3" t="s">
        <v>29</v>
      </c>
      <c r="C31" s="7">
        <v>6.55</v>
      </c>
      <c r="D31" s="3">
        <v>1</v>
      </c>
      <c r="E31" s="5">
        <f>ROUND(C31*D31,2)</f>
        <v>6.55</v>
      </c>
      <c r="F31" s="4">
        <v>0</v>
      </c>
      <c r="G31" s="5">
        <f>ROUND(E31*F31,2)</f>
        <v>0</v>
      </c>
      <c r="H31" s="5">
        <f>ROUND(E31-G31,2)</f>
        <v>6.55</v>
      </c>
    </row>
    <row r="32" spans="1:8" x14ac:dyDescent="0.25">
      <c r="A32" s="3" t="s">
        <v>33</v>
      </c>
      <c r="B32" s="3" t="s">
        <v>29</v>
      </c>
      <c r="C32" s="7">
        <v>0.68</v>
      </c>
      <c r="D32" s="3">
        <v>1</v>
      </c>
      <c r="E32" s="5">
        <f>ROUND(C32*D32,2)</f>
        <v>0.68</v>
      </c>
      <c r="F32" s="4">
        <v>0</v>
      </c>
      <c r="G32" s="5">
        <f>ROUND(E32*F32,2)</f>
        <v>0</v>
      </c>
      <c r="H32" s="5">
        <f>ROUND(E32-G32,2)</f>
        <v>0.68</v>
      </c>
    </row>
    <row r="33" spans="1:8" x14ac:dyDescent="0.25">
      <c r="A33" s="8" t="s">
        <v>39</v>
      </c>
      <c r="B33" s="8" t="s">
        <v>29</v>
      </c>
      <c r="C33" s="9">
        <v>13.13</v>
      </c>
      <c r="D33" s="8">
        <v>1</v>
      </c>
      <c r="E33" s="10">
        <f>ROUND(C33*D33,2)</f>
        <v>13.13</v>
      </c>
      <c r="F33" s="11">
        <v>0</v>
      </c>
      <c r="G33" s="10">
        <f>ROUND(E33*F33,2)</f>
        <v>0</v>
      </c>
      <c r="H33" s="10">
        <f>ROUND(E33-G33,2)</f>
        <v>13.13</v>
      </c>
    </row>
    <row r="34" spans="1:8" x14ac:dyDescent="0.25">
      <c r="A34" s="1" t="s">
        <v>40</v>
      </c>
      <c r="C34" s="5"/>
      <c r="E34" s="5">
        <f>SUM(E11:E33)</f>
        <v>279.93</v>
      </c>
      <c r="G34" s="6">
        <f>SUM(G11:G33)</f>
        <v>0</v>
      </c>
      <c r="H34" s="6">
        <f>ROUND(E34-G34,2)</f>
        <v>279.93</v>
      </c>
    </row>
    <row r="35" spans="1:8" x14ac:dyDescent="0.25">
      <c r="A35" s="1" t="s">
        <v>41</v>
      </c>
      <c r="C35" s="5"/>
      <c r="E35" s="5">
        <f>+E7-E34</f>
        <v>-279.93</v>
      </c>
      <c r="G35" s="6">
        <f>+G7-G34</f>
        <v>0</v>
      </c>
      <c r="H35" s="6">
        <f>ROUND(E35-G35,2)</f>
        <v>-279.93</v>
      </c>
    </row>
    <row r="36" spans="1:8" x14ac:dyDescent="0.25">
      <c r="A36" t="s">
        <v>9</v>
      </c>
      <c r="C36" s="5"/>
      <c r="E36" s="5"/>
    </row>
    <row r="37" spans="1:8" x14ac:dyDescent="0.25">
      <c r="A37" s="1" t="s">
        <v>42</v>
      </c>
      <c r="C37" s="5"/>
      <c r="E37" s="5"/>
    </row>
    <row r="38" spans="1:8" x14ac:dyDescent="0.25">
      <c r="A38" s="3" t="s">
        <v>36</v>
      </c>
      <c r="B38" s="3" t="s">
        <v>29</v>
      </c>
      <c r="C38" s="7">
        <v>13.08</v>
      </c>
      <c r="D38" s="3">
        <v>1</v>
      </c>
      <c r="E38" s="5">
        <f>ROUND(C38*D38,2)</f>
        <v>13.08</v>
      </c>
      <c r="F38" s="4">
        <v>0</v>
      </c>
      <c r="G38" s="5">
        <f>ROUND(E38*F38,2)</f>
        <v>0</v>
      </c>
      <c r="H38" s="5">
        <f>ROUND(E38-G38,2)</f>
        <v>13.08</v>
      </c>
    </row>
    <row r="39" spans="1:8" x14ac:dyDescent="0.25">
      <c r="A39" s="8" t="s">
        <v>33</v>
      </c>
      <c r="B39" s="8" t="s">
        <v>29</v>
      </c>
      <c r="C39" s="9">
        <v>5.09</v>
      </c>
      <c r="D39" s="8">
        <v>1</v>
      </c>
      <c r="E39" s="10">
        <f>ROUND(C39*D39,2)</f>
        <v>5.09</v>
      </c>
      <c r="F39" s="11">
        <v>0</v>
      </c>
      <c r="G39" s="10">
        <f>ROUND(E39*F39,2)</f>
        <v>0</v>
      </c>
      <c r="H39" s="10">
        <f>ROUND(E39-G39,2)</f>
        <v>5.09</v>
      </c>
    </row>
    <row r="40" spans="1:8" x14ac:dyDescent="0.25">
      <c r="A40" s="1" t="s">
        <v>43</v>
      </c>
      <c r="C40" s="5"/>
      <c r="E40" s="5">
        <f>SUM(E38:E39)</f>
        <v>18.170000000000002</v>
      </c>
      <c r="G40" s="6">
        <f>SUM(G38:G39)</f>
        <v>0</v>
      </c>
      <c r="H40" s="6">
        <f>ROUND(E40-G40,2)</f>
        <v>18.170000000000002</v>
      </c>
    </row>
    <row r="41" spans="1:8" x14ac:dyDescent="0.25">
      <c r="A41" s="1" t="s">
        <v>44</v>
      </c>
      <c r="C41" s="5"/>
      <c r="E41" s="5">
        <f>+E34+E40</f>
        <v>298.10000000000002</v>
      </c>
      <c r="G41" s="6">
        <f>+G34+G40</f>
        <v>0</v>
      </c>
      <c r="H41" s="6">
        <f>ROUND(E41-G41,2)</f>
        <v>298.10000000000002</v>
      </c>
    </row>
    <row r="42" spans="1:8" x14ac:dyDescent="0.25">
      <c r="A42" s="1" t="s">
        <v>45</v>
      </c>
      <c r="C42" s="5"/>
      <c r="E42" s="5">
        <f>+E7-E41</f>
        <v>-298.10000000000002</v>
      </c>
      <c r="G42" s="6">
        <f>+G7-G41</f>
        <v>0</v>
      </c>
      <c r="H42" s="6">
        <f>ROUND(E42-G42,2)</f>
        <v>-298.10000000000002</v>
      </c>
    </row>
    <row r="43" spans="1:8" x14ac:dyDescent="0.25">
      <c r="A43" t="s">
        <v>2</v>
      </c>
      <c r="C43" s="5"/>
      <c r="E43" s="5"/>
    </row>
    <row r="44" spans="1:8" x14ac:dyDescent="0.25">
      <c r="A44" t="s">
        <v>196</v>
      </c>
      <c r="C44" s="5"/>
      <c r="E44" s="5"/>
    </row>
    <row r="45" spans="1:8" x14ac:dyDescent="0.25">
      <c r="C45" s="5"/>
      <c r="E45" s="5"/>
    </row>
    <row r="46" spans="1:8" x14ac:dyDescent="0.25">
      <c r="A46" s="1" t="s">
        <v>46</v>
      </c>
      <c r="C46" s="5"/>
      <c r="E46" s="5"/>
    </row>
    <row r="47" spans="1:8" x14ac:dyDescent="0.25">
      <c r="A47" s="1" t="s">
        <v>47</v>
      </c>
      <c r="C47" s="5"/>
      <c r="E47" s="5"/>
    </row>
    <row r="48" spans="1:8" x14ac:dyDescent="0.25">
      <c r="A48" s="1"/>
      <c r="C48" s="5"/>
      <c r="E48" s="5"/>
    </row>
    <row r="49" spans="1:5" x14ac:dyDescent="0.25">
      <c r="A49" s="1"/>
      <c r="C49" s="5"/>
      <c r="E49" s="5"/>
    </row>
  </sheetData>
  <mergeCells count="4">
    <mergeCell ref="A1:H1"/>
    <mergeCell ref="A2:H2"/>
    <mergeCell ref="A3:H3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TableofContents</vt:lpstr>
      <vt:lpstr>forage1</vt:lpstr>
      <vt:lpstr>forage2</vt:lpstr>
      <vt:lpstr>forage3</vt:lpstr>
      <vt:lpstr>forage4</vt:lpstr>
      <vt:lpstr>forage5</vt:lpstr>
      <vt:lpstr>forage6</vt:lpstr>
      <vt:lpstr>forage7</vt:lpstr>
      <vt:lpstr>forage8</vt:lpstr>
      <vt:lpstr>forage9</vt:lpstr>
      <vt:lpstr>forage10</vt:lpstr>
      <vt:lpstr>forage11</vt:lpstr>
      <vt:lpstr>forage12</vt:lpstr>
      <vt:lpstr>forage13</vt:lpstr>
      <vt:lpstr>forage14</vt:lpstr>
      <vt:lpstr>forage15</vt:lpstr>
      <vt:lpstr>forage16</vt:lpstr>
      <vt:lpstr>forage17</vt:lpstr>
      <vt:lpstr>forage18</vt:lpstr>
      <vt:lpstr>forage19</vt:lpstr>
      <vt:lpstr>forage20</vt:lpstr>
      <vt:lpstr>forage21</vt:lpstr>
      <vt:lpstr>forage22</vt:lpstr>
      <vt:lpstr>forage23</vt:lpstr>
      <vt:lpstr>forage24</vt:lpstr>
      <vt:lpstr>forage25</vt:lpstr>
      <vt:lpstr>forage26</vt:lpstr>
      <vt:lpstr>forage27</vt:lpstr>
      <vt:lpstr>forage28</vt:lpstr>
      <vt:lpstr>forage29</vt:lpstr>
      <vt:lpstr>forage30</vt:lpstr>
      <vt:lpstr>forage31</vt:lpstr>
      <vt:lpstr>forage32</vt:lpstr>
      <vt:lpstr>forage33</vt:lpstr>
      <vt:lpstr>forage34</vt:lpstr>
      <vt:lpstr>forage35</vt:lpstr>
      <vt:lpstr>forage36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</dc:creator>
  <cp:lastModifiedBy>Evan Gregory</cp:lastModifiedBy>
  <cp:lastPrinted>2020-07-02T20:38:48Z</cp:lastPrinted>
  <dcterms:created xsi:type="dcterms:W3CDTF">2020-07-02T18:36:16Z</dcterms:created>
  <dcterms:modified xsi:type="dcterms:W3CDTF">2026-04-22T14:10:20Z</dcterms:modified>
</cp:coreProperties>
</file>