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agecon\whatwedo\budgets\docs\23\"/>
    </mc:Choice>
  </mc:AlternateContent>
  <xr:revisionPtr revIDLastSave="0" documentId="8_{9D9E3FAF-D3A6-45F5-BA95-1DA4ACF7B85D}" xr6:coauthVersionLast="47" xr6:coauthVersionMax="47" xr10:uidLastSave="{00000000-0000-0000-0000-000000000000}"/>
  <bookViews>
    <workbookView xWindow="-120" yWindow="-120" windowWidth="24240" windowHeight="17640" activeTab="12" xr2:uid="{00000000-000D-0000-FFFF-FFFF00000000}"/>
  </bookViews>
  <sheets>
    <sheet name="Table of Contents" sheetId="9" r:id="rId1"/>
    <sheet name="corn1" sheetId="1" r:id="rId2"/>
    <sheet name="corn2" sheetId="2" r:id="rId3"/>
    <sheet name="corn3" sheetId="10" r:id="rId4"/>
    <sheet name="corn4" sheetId="3" r:id="rId5"/>
    <sheet name="corn5" sheetId="4" r:id="rId6"/>
    <sheet name="corn6" sheetId="11" r:id="rId7"/>
    <sheet name="corn7" sheetId="5" r:id="rId8"/>
    <sheet name="corn8" sheetId="12" r:id="rId9"/>
    <sheet name="corn9" sheetId="6" r:id="rId10"/>
    <sheet name="corn10" sheetId="13" r:id="rId11"/>
    <sheet name="sorghum" sheetId="7" r:id="rId12"/>
    <sheet name="wheat" sheetId="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8" l="1"/>
  <c r="E60" i="8" s="1"/>
  <c r="E58" i="8"/>
  <c r="G58" i="8" s="1"/>
  <c r="E57" i="8"/>
  <c r="E52" i="8"/>
  <c r="G52" i="8" s="1"/>
  <c r="H52" i="8" s="1"/>
  <c r="G51" i="8"/>
  <c r="H51" i="8" s="1"/>
  <c r="E51" i="8"/>
  <c r="G50" i="8"/>
  <c r="E50" i="8"/>
  <c r="E49" i="8"/>
  <c r="E47" i="8"/>
  <c r="G47" i="8" s="1"/>
  <c r="H47" i="8" s="1"/>
  <c r="E46" i="8"/>
  <c r="G46" i="8" s="1"/>
  <c r="G44" i="8"/>
  <c r="E44" i="8"/>
  <c r="E43" i="8"/>
  <c r="E41" i="8"/>
  <c r="G41" i="8" s="1"/>
  <c r="H41" i="8" s="1"/>
  <c r="E40" i="8"/>
  <c r="G38" i="8"/>
  <c r="E38" i="8"/>
  <c r="E36" i="8"/>
  <c r="E34" i="8"/>
  <c r="G34" i="8" s="1"/>
  <c r="H34" i="8" s="1"/>
  <c r="E32" i="8"/>
  <c r="E30" i="8"/>
  <c r="G30" i="8" s="1"/>
  <c r="E28" i="8"/>
  <c r="E26" i="8"/>
  <c r="G26" i="8" s="1"/>
  <c r="H26" i="8" s="1"/>
  <c r="E24" i="8"/>
  <c r="G24" i="8" s="1"/>
  <c r="H24" i="8" s="1"/>
  <c r="E23" i="8"/>
  <c r="E22" i="8"/>
  <c r="E20" i="8"/>
  <c r="G20" i="8" s="1"/>
  <c r="H20" i="8" s="1"/>
  <c r="H19" i="8"/>
  <c r="G19" i="8"/>
  <c r="E19" i="8"/>
  <c r="E17" i="8"/>
  <c r="E16" i="8"/>
  <c r="E15" i="8"/>
  <c r="G15" i="8" s="1"/>
  <c r="H15" i="8" s="1"/>
  <c r="H13" i="8"/>
  <c r="G13" i="8"/>
  <c r="E13" i="8"/>
  <c r="E12" i="8"/>
  <c r="E7" i="8"/>
  <c r="G7" i="8" s="1"/>
  <c r="E63" i="7"/>
  <c r="G62" i="7"/>
  <c r="E62" i="7"/>
  <c r="E61" i="7"/>
  <c r="G61" i="7" s="1"/>
  <c r="H61" i="7" s="1"/>
  <c r="E60" i="7"/>
  <c r="E55" i="7"/>
  <c r="G55" i="7" s="1"/>
  <c r="H55" i="7" s="1"/>
  <c r="E54" i="7"/>
  <c r="G54" i="7" s="1"/>
  <c r="H54" i="7" s="1"/>
  <c r="E53" i="7"/>
  <c r="G52" i="7"/>
  <c r="E52" i="7"/>
  <c r="E51" i="7"/>
  <c r="G51" i="7" s="1"/>
  <c r="H51" i="7" s="1"/>
  <c r="E49" i="7"/>
  <c r="G49" i="7" s="1"/>
  <c r="H49" i="7" s="1"/>
  <c r="E48" i="7"/>
  <c r="G47" i="7"/>
  <c r="E47" i="7"/>
  <c r="E45" i="7"/>
  <c r="G45" i="7" s="1"/>
  <c r="H45" i="7" s="1"/>
  <c r="G44" i="7"/>
  <c r="H44" i="7" s="1"/>
  <c r="E44" i="7"/>
  <c r="E43" i="7"/>
  <c r="E41" i="7"/>
  <c r="E40" i="7"/>
  <c r="G40" i="7" s="1"/>
  <c r="H40" i="7" s="1"/>
  <c r="G39" i="7"/>
  <c r="E39" i="7"/>
  <c r="E37" i="7"/>
  <c r="E35" i="7"/>
  <c r="E33" i="7"/>
  <c r="G33" i="7" s="1"/>
  <c r="H33" i="7" s="1"/>
  <c r="E31" i="7"/>
  <c r="G31" i="7" s="1"/>
  <c r="E29" i="7"/>
  <c r="G27" i="7"/>
  <c r="E27" i="7"/>
  <c r="E25" i="7"/>
  <c r="G25" i="7" s="1"/>
  <c r="H25" i="7" s="1"/>
  <c r="E24" i="7"/>
  <c r="E23" i="7"/>
  <c r="G21" i="7"/>
  <c r="E21" i="7"/>
  <c r="E20" i="7"/>
  <c r="G20" i="7" s="1"/>
  <c r="H20" i="7" s="1"/>
  <c r="G19" i="7"/>
  <c r="E19" i="7"/>
  <c r="E18" i="7"/>
  <c r="E16" i="7"/>
  <c r="G16" i="7" s="1"/>
  <c r="E15" i="7"/>
  <c r="G15" i="7" s="1"/>
  <c r="H15" i="7" s="1"/>
  <c r="G14" i="7"/>
  <c r="E14" i="7"/>
  <c r="E12" i="7"/>
  <c r="E7" i="7"/>
  <c r="G7" i="7" s="1"/>
  <c r="E62" i="13"/>
  <c r="E61" i="13"/>
  <c r="E60" i="13"/>
  <c r="G60" i="13" s="1"/>
  <c r="H60" i="13" s="1"/>
  <c r="G59" i="13"/>
  <c r="E59" i="13"/>
  <c r="E54" i="13"/>
  <c r="G54" i="13" s="1"/>
  <c r="H54" i="13" s="1"/>
  <c r="E53" i="13"/>
  <c r="G53" i="13" s="1"/>
  <c r="H53" i="13" s="1"/>
  <c r="E52" i="13"/>
  <c r="E51" i="13"/>
  <c r="E50" i="13"/>
  <c r="G50" i="13" s="1"/>
  <c r="H50" i="13" s="1"/>
  <c r="G48" i="13"/>
  <c r="E48" i="13"/>
  <c r="E47" i="13"/>
  <c r="E46" i="13"/>
  <c r="E44" i="13"/>
  <c r="G44" i="13" s="1"/>
  <c r="H44" i="13" s="1"/>
  <c r="E43" i="13"/>
  <c r="E41" i="13"/>
  <c r="E39" i="13"/>
  <c r="E38" i="13"/>
  <c r="G38" i="13" s="1"/>
  <c r="H38" i="13" s="1"/>
  <c r="G36" i="13"/>
  <c r="E36" i="13"/>
  <c r="E34" i="13"/>
  <c r="E32" i="13"/>
  <c r="E30" i="13"/>
  <c r="G30" i="13" s="1"/>
  <c r="H30" i="13" s="1"/>
  <c r="E28" i="13"/>
  <c r="G28" i="13" s="1"/>
  <c r="E26" i="13"/>
  <c r="E24" i="13"/>
  <c r="E23" i="13"/>
  <c r="G23" i="13" s="1"/>
  <c r="H23" i="13" s="1"/>
  <c r="E22" i="13"/>
  <c r="E21" i="13"/>
  <c r="E20" i="13"/>
  <c r="E18" i="13"/>
  <c r="G18" i="13" s="1"/>
  <c r="H18" i="13" s="1"/>
  <c r="G17" i="13"/>
  <c r="E17" i="13"/>
  <c r="E16" i="13"/>
  <c r="E15" i="13"/>
  <c r="E13" i="13"/>
  <c r="G13" i="13" s="1"/>
  <c r="H13" i="13" s="1"/>
  <c r="E12" i="13"/>
  <c r="G12" i="13" s="1"/>
  <c r="E8" i="13"/>
  <c r="E7" i="13"/>
  <c r="E57" i="6"/>
  <c r="E56" i="6"/>
  <c r="G56" i="6" s="1"/>
  <c r="H56" i="6" s="1"/>
  <c r="E55" i="6"/>
  <c r="E58" i="6" s="1"/>
  <c r="E50" i="6"/>
  <c r="G50" i="6" s="1"/>
  <c r="H50" i="6" s="1"/>
  <c r="E49" i="6"/>
  <c r="G49" i="6" s="1"/>
  <c r="G48" i="6"/>
  <c r="E48" i="6"/>
  <c r="E47" i="6"/>
  <c r="E45" i="6"/>
  <c r="G45" i="6" s="1"/>
  <c r="H45" i="6" s="1"/>
  <c r="E44" i="6"/>
  <c r="G44" i="6" s="1"/>
  <c r="E42" i="6"/>
  <c r="G42" i="6" s="1"/>
  <c r="E41" i="6"/>
  <c r="G39" i="6"/>
  <c r="H39" i="6" s="1"/>
  <c r="E39" i="6"/>
  <c r="E38" i="6"/>
  <c r="G38" i="6" s="1"/>
  <c r="E36" i="6"/>
  <c r="E34" i="6"/>
  <c r="G32" i="6"/>
  <c r="H32" i="6" s="1"/>
  <c r="E32" i="6"/>
  <c r="E30" i="6"/>
  <c r="G30" i="6" s="1"/>
  <c r="E28" i="6"/>
  <c r="E26" i="6"/>
  <c r="G26" i="6" s="1"/>
  <c r="H26" i="6" s="1"/>
  <c r="E24" i="6"/>
  <c r="G24" i="6" s="1"/>
  <c r="H24" i="6" s="1"/>
  <c r="E23" i="6"/>
  <c r="G23" i="6" s="1"/>
  <c r="G22" i="6"/>
  <c r="E22" i="6"/>
  <c r="E21" i="6"/>
  <c r="E20" i="6"/>
  <c r="G20" i="6" s="1"/>
  <c r="H20" i="6" s="1"/>
  <c r="E18" i="6"/>
  <c r="G18" i="6" s="1"/>
  <c r="E17" i="6"/>
  <c r="G17" i="6" s="1"/>
  <c r="E16" i="6"/>
  <c r="G16" i="6" s="1"/>
  <c r="H16" i="6" s="1"/>
  <c r="E15" i="6"/>
  <c r="G15" i="6" s="1"/>
  <c r="H15" i="6" s="1"/>
  <c r="E13" i="6"/>
  <c r="G13" i="6" s="1"/>
  <c r="E12" i="6"/>
  <c r="E8" i="6"/>
  <c r="G7" i="6"/>
  <c r="H7" i="6" s="1"/>
  <c r="E7" i="6"/>
  <c r="E69" i="12"/>
  <c r="G69" i="12" s="1"/>
  <c r="E68" i="12"/>
  <c r="E67" i="12"/>
  <c r="G67" i="12" s="1"/>
  <c r="H67" i="12" s="1"/>
  <c r="E66" i="12"/>
  <c r="G66" i="12" s="1"/>
  <c r="H66" i="12" s="1"/>
  <c r="E65" i="12"/>
  <c r="E70" i="12" s="1"/>
  <c r="G60" i="12"/>
  <c r="H60" i="12" s="1"/>
  <c r="E60" i="12"/>
  <c r="E59" i="12"/>
  <c r="E58" i="12"/>
  <c r="E57" i="12"/>
  <c r="G57" i="12" s="1"/>
  <c r="H57" i="12" s="1"/>
  <c r="E56" i="12"/>
  <c r="G56" i="12" s="1"/>
  <c r="H56" i="12" s="1"/>
  <c r="E55" i="12"/>
  <c r="G55" i="12" s="1"/>
  <c r="E53" i="12"/>
  <c r="E52" i="12"/>
  <c r="G52" i="12" s="1"/>
  <c r="H52" i="12" s="1"/>
  <c r="E51" i="12"/>
  <c r="G51" i="12" s="1"/>
  <c r="H51" i="12" s="1"/>
  <c r="E50" i="12"/>
  <c r="E48" i="12"/>
  <c r="E47" i="12"/>
  <c r="G47" i="12" s="1"/>
  <c r="H47" i="12" s="1"/>
  <c r="E46" i="12"/>
  <c r="G46" i="12" s="1"/>
  <c r="H46" i="12" s="1"/>
  <c r="E44" i="12"/>
  <c r="G44" i="12" s="1"/>
  <c r="E42" i="12"/>
  <c r="E41" i="12"/>
  <c r="G41" i="12" s="1"/>
  <c r="H41" i="12" s="1"/>
  <c r="G40" i="12"/>
  <c r="H40" i="12" s="1"/>
  <c r="E40" i="12"/>
  <c r="E38" i="12"/>
  <c r="E36" i="12"/>
  <c r="E34" i="12"/>
  <c r="G34" i="12" s="1"/>
  <c r="H34" i="12" s="1"/>
  <c r="G32" i="12"/>
  <c r="H32" i="12" s="1"/>
  <c r="E32" i="12"/>
  <c r="E30" i="12"/>
  <c r="G30" i="12" s="1"/>
  <c r="E28" i="12"/>
  <c r="E26" i="12"/>
  <c r="G26" i="12" s="1"/>
  <c r="H26" i="12" s="1"/>
  <c r="E25" i="12"/>
  <c r="G25" i="12" s="1"/>
  <c r="H25" i="12" s="1"/>
  <c r="E23" i="12"/>
  <c r="G23" i="12" s="1"/>
  <c r="E22" i="12"/>
  <c r="E21" i="12"/>
  <c r="G21" i="12" s="1"/>
  <c r="H21" i="12" s="1"/>
  <c r="G20" i="12"/>
  <c r="H20" i="12" s="1"/>
  <c r="E20" i="12"/>
  <c r="E19" i="12"/>
  <c r="E17" i="12"/>
  <c r="E16" i="12"/>
  <c r="G16" i="12" s="1"/>
  <c r="H16" i="12" s="1"/>
  <c r="G15" i="12"/>
  <c r="H15" i="12" s="1"/>
  <c r="E15" i="12"/>
  <c r="E13" i="12"/>
  <c r="E12" i="12"/>
  <c r="E7" i="12"/>
  <c r="E8" i="12" s="1"/>
  <c r="E64" i="5"/>
  <c r="E63" i="5"/>
  <c r="E62" i="5"/>
  <c r="G62" i="5" s="1"/>
  <c r="H62" i="5" s="1"/>
  <c r="G61" i="5"/>
  <c r="E61" i="5"/>
  <c r="E56" i="5"/>
  <c r="G56" i="5" s="1"/>
  <c r="H56" i="5" s="1"/>
  <c r="E55" i="5"/>
  <c r="G55" i="5" s="1"/>
  <c r="H55" i="5" s="1"/>
  <c r="E54" i="5"/>
  <c r="E53" i="5"/>
  <c r="E52" i="5"/>
  <c r="G52" i="5" s="1"/>
  <c r="H52" i="5" s="1"/>
  <c r="G50" i="5"/>
  <c r="H50" i="5" s="1"/>
  <c r="E50" i="5"/>
  <c r="E49" i="5"/>
  <c r="G49" i="5" s="1"/>
  <c r="E48" i="5"/>
  <c r="E46" i="5"/>
  <c r="G46" i="5" s="1"/>
  <c r="H46" i="5" s="1"/>
  <c r="E45" i="5"/>
  <c r="G45" i="5" s="1"/>
  <c r="H45" i="5" s="1"/>
  <c r="E44" i="5"/>
  <c r="G44" i="5" s="1"/>
  <c r="E42" i="5"/>
  <c r="E41" i="5"/>
  <c r="G41" i="5" s="1"/>
  <c r="H41" i="5" s="1"/>
  <c r="G40" i="5"/>
  <c r="H40" i="5" s="1"/>
  <c r="E40" i="5"/>
  <c r="E38" i="5"/>
  <c r="E36" i="5"/>
  <c r="E34" i="5"/>
  <c r="G34" i="5" s="1"/>
  <c r="H34" i="5" s="1"/>
  <c r="G32" i="5"/>
  <c r="H32" i="5" s="1"/>
  <c r="E32" i="5"/>
  <c r="E30" i="5"/>
  <c r="G30" i="5" s="1"/>
  <c r="E28" i="5"/>
  <c r="E26" i="5"/>
  <c r="G26" i="5" s="1"/>
  <c r="H26" i="5" s="1"/>
  <c r="E25" i="5"/>
  <c r="G25" i="5" s="1"/>
  <c r="H25" i="5" s="1"/>
  <c r="E23" i="5"/>
  <c r="G23" i="5" s="1"/>
  <c r="E22" i="5"/>
  <c r="E21" i="5"/>
  <c r="G21" i="5" s="1"/>
  <c r="H21" i="5" s="1"/>
  <c r="E20" i="5"/>
  <c r="G20" i="5" s="1"/>
  <c r="H20" i="5" s="1"/>
  <c r="E19" i="5"/>
  <c r="G19" i="5" s="1"/>
  <c r="E17" i="5"/>
  <c r="E16" i="5"/>
  <c r="G16" i="5" s="1"/>
  <c r="H16" i="5" s="1"/>
  <c r="E15" i="5"/>
  <c r="G15" i="5" s="1"/>
  <c r="H15" i="5" s="1"/>
  <c r="E13" i="5"/>
  <c r="G13" i="5" s="1"/>
  <c r="E12" i="5"/>
  <c r="E8" i="5"/>
  <c r="G7" i="5"/>
  <c r="G8" i="5" s="1"/>
  <c r="E7" i="5"/>
  <c r="E72" i="11"/>
  <c r="E71" i="11"/>
  <c r="G71" i="11" s="1"/>
  <c r="E70" i="11"/>
  <c r="G70" i="11" s="1"/>
  <c r="H70" i="11" s="1"/>
  <c r="E69" i="11"/>
  <c r="G69" i="11" s="1"/>
  <c r="H69" i="11" s="1"/>
  <c r="E68" i="11"/>
  <c r="E63" i="11"/>
  <c r="E62" i="11"/>
  <c r="G61" i="11"/>
  <c r="E61" i="11"/>
  <c r="E60" i="11"/>
  <c r="G60" i="11" s="1"/>
  <c r="H60" i="11" s="1"/>
  <c r="G59" i="11"/>
  <c r="E59" i="11"/>
  <c r="E58" i="11"/>
  <c r="E56" i="11"/>
  <c r="G56" i="11" s="1"/>
  <c r="E55" i="11"/>
  <c r="G55" i="11" s="1"/>
  <c r="H55" i="11" s="1"/>
  <c r="G54" i="11"/>
  <c r="E54" i="11"/>
  <c r="E53" i="11"/>
  <c r="G51" i="11"/>
  <c r="E51" i="11"/>
  <c r="E50" i="11"/>
  <c r="G50" i="11" s="1"/>
  <c r="H50" i="11" s="1"/>
  <c r="E49" i="11"/>
  <c r="G49" i="11" s="1"/>
  <c r="E47" i="11"/>
  <c r="E45" i="11"/>
  <c r="E44" i="11"/>
  <c r="G44" i="11" s="1"/>
  <c r="H44" i="11" s="1"/>
  <c r="E43" i="11"/>
  <c r="E41" i="11"/>
  <c r="G39" i="11"/>
  <c r="E39" i="11"/>
  <c r="E37" i="11"/>
  <c r="G37" i="11" s="1"/>
  <c r="H37" i="11" s="1"/>
  <c r="G35" i="11"/>
  <c r="E35" i="11"/>
  <c r="E33" i="11"/>
  <c r="E32" i="11"/>
  <c r="G32" i="11" s="1"/>
  <c r="E30" i="11"/>
  <c r="G30" i="11" s="1"/>
  <c r="H30" i="11" s="1"/>
  <c r="G28" i="11"/>
  <c r="E28" i="11"/>
  <c r="E27" i="11"/>
  <c r="G25" i="11"/>
  <c r="E25" i="11"/>
  <c r="E24" i="11"/>
  <c r="G24" i="11" s="1"/>
  <c r="H24" i="11" s="1"/>
  <c r="E23" i="11"/>
  <c r="E22" i="11"/>
  <c r="E21" i="11"/>
  <c r="E19" i="11"/>
  <c r="G19" i="11" s="1"/>
  <c r="H19" i="11" s="1"/>
  <c r="E18" i="11"/>
  <c r="E17" i="11"/>
  <c r="G16" i="11"/>
  <c r="E16" i="11"/>
  <c r="E15" i="11"/>
  <c r="G15" i="11" s="1"/>
  <c r="H15" i="11" s="1"/>
  <c r="G13" i="11"/>
  <c r="E13" i="11"/>
  <c r="E12" i="11"/>
  <c r="E7" i="11"/>
  <c r="G7" i="11" s="1"/>
  <c r="E65" i="4"/>
  <c r="G65" i="4" s="1"/>
  <c r="E64" i="4"/>
  <c r="E63" i="4"/>
  <c r="E62" i="4"/>
  <c r="E57" i="4"/>
  <c r="G57" i="4" s="1"/>
  <c r="G56" i="4"/>
  <c r="H56" i="4" s="1"/>
  <c r="E56" i="4"/>
  <c r="E55" i="4"/>
  <c r="G55" i="4" s="1"/>
  <c r="E54" i="4"/>
  <c r="E53" i="4"/>
  <c r="G51" i="4"/>
  <c r="H51" i="4" s="1"/>
  <c r="E51" i="4"/>
  <c r="E50" i="4"/>
  <c r="G50" i="4" s="1"/>
  <c r="E49" i="4"/>
  <c r="E47" i="4"/>
  <c r="E46" i="4"/>
  <c r="G46" i="4" s="1"/>
  <c r="H46" i="4" s="1"/>
  <c r="E45" i="4"/>
  <c r="G45" i="4" s="1"/>
  <c r="E43" i="4"/>
  <c r="E42" i="4"/>
  <c r="G42" i="4" s="1"/>
  <c r="H42" i="4" s="1"/>
  <c r="E41" i="4"/>
  <c r="G41" i="4" s="1"/>
  <c r="H41" i="4" s="1"/>
  <c r="E39" i="4"/>
  <c r="G39" i="4" s="1"/>
  <c r="E37" i="4"/>
  <c r="G35" i="4"/>
  <c r="H35" i="4" s="1"/>
  <c r="E35" i="4"/>
  <c r="E33" i="4"/>
  <c r="G33" i="4" s="1"/>
  <c r="H33" i="4" s="1"/>
  <c r="E31" i="4"/>
  <c r="G31" i="4" s="1"/>
  <c r="E29" i="4"/>
  <c r="E27" i="4"/>
  <c r="E26" i="4"/>
  <c r="G26" i="4" s="1"/>
  <c r="H26" i="4" s="1"/>
  <c r="E24" i="4"/>
  <c r="G24" i="4" s="1"/>
  <c r="E23" i="4"/>
  <c r="H22" i="4"/>
  <c r="G22" i="4"/>
  <c r="E22" i="4"/>
  <c r="G21" i="4"/>
  <c r="H21" i="4" s="1"/>
  <c r="E21" i="4"/>
  <c r="E20" i="4"/>
  <c r="G20" i="4" s="1"/>
  <c r="E18" i="4"/>
  <c r="G17" i="4"/>
  <c r="H17" i="4" s="1"/>
  <c r="E17" i="4"/>
  <c r="E16" i="4"/>
  <c r="G16" i="4" s="1"/>
  <c r="H16" i="4" s="1"/>
  <c r="E15" i="4"/>
  <c r="G15" i="4" s="1"/>
  <c r="E13" i="4"/>
  <c r="E12" i="4"/>
  <c r="G12" i="4" s="1"/>
  <c r="E7" i="4"/>
  <c r="E8" i="4" s="1"/>
  <c r="E75" i="3"/>
  <c r="E74" i="3"/>
  <c r="E73" i="3"/>
  <c r="G73" i="3" s="1"/>
  <c r="H73" i="3" s="1"/>
  <c r="E72" i="3"/>
  <c r="G72" i="3" s="1"/>
  <c r="H72" i="3" s="1"/>
  <c r="E71" i="3"/>
  <c r="E76" i="3" s="1"/>
  <c r="G66" i="3"/>
  <c r="H66" i="3" s="1"/>
  <c r="E66" i="3"/>
  <c r="E65" i="3"/>
  <c r="E64" i="3"/>
  <c r="E63" i="3"/>
  <c r="G63" i="3" s="1"/>
  <c r="H63" i="3" s="1"/>
  <c r="E62" i="3"/>
  <c r="G62" i="3" s="1"/>
  <c r="H62" i="3" s="1"/>
  <c r="E61" i="3"/>
  <c r="G61" i="3" s="1"/>
  <c r="E59" i="3"/>
  <c r="E58" i="3"/>
  <c r="G58" i="3" s="1"/>
  <c r="H58" i="3" s="1"/>
  <c r="G57" i="3"/>
  <c r="H57" i="3" s="1"/>
  <c r="E57" i="3"/>
  <c r="E56" i="3"/>
  <c r="E54" i="3"/>
  <c r="E53" i="3"/>
  <c r="G53" i="3" s="1"/>
  <c r="H53" i="3" s="1"/>
  <c r="G52" i="3"/>
  <c r="H52" i="3" s="1"/>
  <c r="E52" i="3"/>
  <c r="E50" i="3"/>
  <c r="E49" i="3"/>
  <c r="E47" i="3"/>
  <c r="G47" i="3" s="1"/>
  <c r="H47" i="3" s="1"/>
  <c r="E46" i="3"/>
  <c r="G46" i="3" s="1"/>
  <c r="H46" i="3" s="1"/>
  <c r="E45" i="3"/>
  <c r="E43" i="3"/>
  <c r="E41" i="3"/>
  <c r="G41" i="3" s="1"/>
  <c r="H41" i="3" s="1"/>
  <c r="E39" i="3"/>
  <c r="G39" i="3" s="1"/>
  <c r="H39" i="3" s="1"/>
  <c r="E37" i="3"/>
  <c r="E35" i="3"/>
  <c r="E34" i="3"/>
  <c r="G34" i="3" s="1"/>
  <c r="H34" i="3" s="1"/>
  <c r="E32" i="3"/>
  <c r="G32" i="3" s="1"/>
  <c r="H32" i="3" s="1"/>
  <c r="E30" i="3"/>
  <c r="E28" i="3"/>
  <c r="E27" i="3"/>
  <c r="G27" i="3" s="1"/>
  <c r="H27" i="3" s="1"/>
  <c r="G25" i="3"/>
  <c r="H25" i="3" s="1"/>
  <c r="E25" i="3"/>
  <c r="E24" i="3"/>
  <c r="E23" i="3"/>
  <c r="E22" i="3"/>
  <c r="G22" i="3" s="1"/>
  <c r="H22" i="3" s="1"/>
  <c r="G21" i="3"/>
  <c r="H21" i="3" s="1"/>
  <c r="E21" i="3"/>
  <c r="E19" i="3"/>
  <c r="E18" i="3"/>
  <c r="E17" i="3"/>
  <c r="G17" i="3" s="1"/>
  <c r="H17" i="3" s="1"/>
  <c r="E16" i="3"/>
  <c r="G16" i="3" s="1"/>
  <c r="H16" i="3" s="1"/>
  <c r="E15" i="3"/>
  <c r="E13" i="3"/>
  <c r="E12" i="3"/>
  <c r="G12" i="3" s="1"/>
  <c r="E7" i="3"/>
  <c r="E8" i="3" s="1"/>
  <c r="E68" i="10"/>
  <c r="E67" i="10"/>
  <c r="E66" i="10"/>
  <c r="G66" i="10" s="1"/>
  <c r="H66" i="10" s="1"/>
  <c r="E65" i="10"/>
  <c r="E69" i="10" s="1"/>
  <c r="E60" i="10"/>
  <c r="G60" i="10" s="1"/>
  <c r="H60" i="10" s="1"/>
  <c r="E59" i="10"/>
  <c r="G59" i="10" s="1"/>
  <c r="H59" i="10" s="1"/>
  <c r="E58" i="10"/>
  <c r="G58" i="10" s="1"/>
  <c r="E57" i="10"/>
  <c r="E56" i="10"/>
  <c r="G56" i="10" s="1"/>
  <c r="H56" i="10" s="1"/>
  <c r="E54" i="10"/>
  <c r="G54" i="10" s="1"/>
  <c r="H54" i="10" s="1"/>
  <c r="E53" i="10"/>
  <c r="G53" i="10" s="1"/>
  <c r="E52" i="10"/>
  <c r="E50" i="10"/>
  <c r="G50" i="10" s="1"/>
  <c r="H50" i="10" s="1"/>
  <c r="E49" i="10"/>
  <c r="G49" i="10" s="1"/>
  <c r="H49" i="10" s="1"/>
  <c r="E47" i="10"/>
  <c r="G47" i="10" s="1"/>
  <c r="E45" i="10"/>
  <c r="E44" i="10"/>
  <c r="G44" i="10" s="1"/>
  <c r="H44" i="10" s="1"/>
  <c r="G42" i="10"/>
  <c r="H42" i="10" s="1"/>
  <c r="E42" i="10"/>
  <c r="E40" i="10"/>
  <c r="G40" i="10" s="1"/>
  <c r="E38" i="10"/>
  <c r="E36" i="10"/>
  <c r="G36" i="10" s="1"/>
  <c r="H36" i="10" s="1"/>
  <c r="E34" i="10"/>
  <c r="G34" i="10" s="1"/>
  <c r="H34" i="10" s="1"/>
  <c r="E33" i="10"/>
  <c r="G33" i="10" s="1"/>
  <c r="E31" i="10"/>
  <c r="E29" i="10"/>
  <c r="G29" i="10" s="1"/>
  <c r="H29" i="10" s="1"/>
  <c r="G27" i="10"/>
  <c r="H27" i="10" s="1"/>
  <c r="E27" i="10"/>
  <c r="E26" i="10"/>
  <c r="G26" i="10" s="1"/>
  <c r="E25" i="10"/>
  <c r="E24" i="10"/>
  <c r="G24" i="10" s="1"/>
  <c r="H24" i="10" s="1"/>
  <c r="G23" i="10"/>
  <c r="H23" i="10" s="1"/>
  <c r="E23" i="10"/>
  <c r="E21" i="10"/>
  <c r="E20" i="10"/>
  <c r="E19" i="10"/>
  <c r="G19" i="10" s="1"/>
  <c r="H19" i="10" s="1"/>
  <c r="E18" i="10"/>
  <c r="G18" i="10" s="1"/>
  <c r="H18" i="10" s="1"/>
  <c r="E17" i="10"/>
  <c r="G17" i="10" s="1"/>
  <c r="E16" i="10"/>
  <c r="E15" i="10"/>
  <c r="G15" i="10" s="1"/>
  <c r="H15" i="10" s="1"/>
  <c r="E13" i="10"/>
  <c r="G13" i="10" s="1"/>
  <c r="H13" i="10" s="1"/>
  <c r="E12" i="10"/>
  <c r="E7" i="10"/>
  <c r="G7" i="10" s="1"/>
  <c r="E61" i="2"/>
  <c r="E60" i="2"/>
  <c r="E59" i="2"/>
  <c r="E54" i="2"/>
  <c r="E53" i="2"/>
  <c r="G53" i="2" s="1"/>
  <c r="H53" i="2" s="1"/>
  <c r="G52" i="2"/>
  <c r="H52" i="2" s="1"/>
  <c r="E52" i="2"/>
  <c r="E51" i="2"/>
  <c r="E49" i="2"/>
  <c r="E48" i="2"/>
  <c r="G48" i="2" s="1"/>
  <c r="H48" i="2" s="1"/>
  <c r="G46" i="2"/>
  <c r="H46" i="2" s="1"/>
  <c r="E46" i="2"/>
  <c r="E45" i="2"/>
  <c r="E43" i="2"/>
  <c r="E42" i="2"/>
  <c r="G42" i="2" s="1"/>
  <c r="H42" i="2" s="1"/>
  <c r="E40" i="2"/>
  <c r="G40" i="2" s="1"/>
  <c r="H40" i="2" s="1"/>
  <c r="E38" i="2"/>
  <c r="E36" i="2"/>
  <c r="E34" i="2"/>
  <c r="G34" i="2" s="1"/>
  <c r="H34" i="2" s="1"/>
  <c r="G32" i="2"/>
  <c r="H32" i="2" s="1"/>
  <c r="E32" i="2"/>
  <c r="E30" i="2"/>
  <c r="E28" i="2"/>
  <c r="E26" i="2"/>
  <c r="G26" i="2" s="1"/>
  <c r="H26" i="2" s="1"/>
  <c r="G25" i="2"/>
  <c r="H25" i="2" s="1"/>
  <c r="E25" i="2"/>
  <c r="E24" i="2"/>
  <c r="G24" i="2" s="1"/>
  <c r="E23" i="2"/>
  <c r="E22" i="2"/>
  <c r="G22" i="2" s="1"/>
  <c r="H22" i="2" s="1"/>
  <c r="E20" i="2"/>
  <c r="G20" i="2" s="1"/>
  <c r="H20" i="2" s="1"/>
  <c r="E19" i="2"/>
  <c r="E18" i="2"/>
  <c r="E17" i="2"/>
  <c r="G17" i="2" s="1"/>
  <c r="H17" i="2" s="1"/>
  <c r="E16" i="2"/>
  <c r="G16" i="2" s="1"/>
  <c r="H16" i="2" s="1"/>
  <c r="E15" i="2"/>
  <c r="G15" i="2" s="1"/>
  <c r="E13" i="2"/>
  <c r="E12" i="2"/>
  <c r="G12" i="2" s="1"/>
  <c r="E7" i="2"/>
  <c r="E8" i="2" s="1"/>
  <c r="E71" i="1"/>
  <c r="G71" i="1" s="1"/>
  <c r="H71" i="1" s="1"/>
  <c r="G70" i="1"/>
  <c r="H70" i="1" s="1"/>
  <c r="E70" i="1"/>
  <c r="E69" i="1"/>
  <c r="G69" i="1" s="1"/>
  <c r="E68" i="1"/>
  <c r="E63" i="1"/>
  <c r="G63" i="1" s="1"/>
  <c r="E62" i="1"/>
  <c r="E61" i="1"/>
  <c r="G61" i="1" s="1"/>
  <c r="H61" i="1" s="1"/>
  <c r="G60" i="1"/>
  <c r="H60" i="1" s="1"/>
  <c r="E60" i="1"/>
  <c r="E59" i="1"/>
  <c r="G59" i="1" s="1"/>
  <c r="E57" i="1"/>
  <c r="E56" i="1"/>
  <c r="G56" i="1" s="1"/>
  <c r="H56" i="1" s="1"/>
  <c r="E55" i="1"/>
  <c r="G55" i="1" s="1"/>
  <c r="H55" i="1" s="1"/>
  <c r="E53" i="1"/>
  <c r="E52" i="1"/>
  <c r="E50" i="1"/>
  <c r="G50" i="1" s="1"/>
  <c r="H50" i="1" s="1"/>
  <c r="E49" i="1"/>
  <c r="G49" i="1" s="1"/>
  <c r="H49" i="1" s="1"/>
  <c r="E47" i="1"/>
  <c r="E46" i="1"/>
  <c r="E44" i="1"/>
  <c r="G44" i="1" s="1"/>
  <c r="H44" i="1" s="1"/>
  <c r="E42" i="1"/>
  <c r="G42" i="1" s="1"/>
  <c r="H42" i="1" s="1"/>
  <c r="E40" i="1"/>
  <c r="G40" i="1" s="1"/>
  <c r="E38" i="1"/>
  <c r="E36" i="1"/>
  <c r="G36" i="1" s="1"/>
  <c r="H36" i="1" s="1"/>
  <c r="G35" i="1"/>
  <c r="H35" i="1" s="1"/>
  <c r="E35" i="1"/>
  <c r="E33" i="1"/>
  <c r="G33" i="1" s="1"/>
  <c r="E31" i="1"/>
  <c r="E29" i="1"/>
  <c r="G29" i="1" s="1"/>
  <c r="H29" i="1" s="1"/>
  <c r="G27" i="1"/>
  <c r="H27" i="1" s="1"/>
  <c r="E27" i="1"/>
  <c r="E26" i="1"/>
  <c r="G26" i="1" s="1"/>
  <c r="E25" i="1"/>
  <c r="E24" i="1"/>
  <c r="G24" i="1" s="1"/>
  <c r="H24" i="1" s="1"/>
  <c r="E23" i="1"/>
  <c r="G23" i="1" s="1"/>
  <c r="H23" i="1" s="1"/>
  <c r="E21" i="1"/>
  <c r="E20" i="1"/>
  <c r="E19" i="1"/>
  <c r="G19" i="1" s="1"/>
  <c r="H19" i="1" s="1"/>
  <c r="G18" i="1"/>
  <c r="H18" i="1" s="1"/>
  <c r="E18" i="1"/>
  <c r="E17" i="1"/>
  <c r="E16" i="1"/>
  <c r="E15" i="1"/>
  <c r="G15" i="1" s="1"/>
  <c r="H15" i="1" s="1"/>
  <c r="G13" i="1"/>
  <c r="H13" i="1" s="1"/>
  <c r="E13" i="1"/>
  <c r="E12" i="1"/>
  <c r="E8" i="1"/>
  <c r="E7" i="1"/>
  <c r="G7" i="1" s="1"/>
  <c r="H63" i="4" l="1"/>
  <c r="H53" i="4"/>
  <c r="H41" i="7"/>
  <c r="H23" i="8"/>
  <c r="H12" i="4"/>
  <c r="G53" i="4"/>
  <c r="H57" i="4"/>
  <c r="H63" i="11"/>
  <c r="H36" i="6"/>
  <c r="G41" i="7"/>
  <c r="E8" i="8"/>
  <c r="E54" i="8" s="1"/>
  <c r="G23" i="8"/>
  <c r="G40" i="8"/>
  <c r="H40" i="8" s="1"/>
  <c r="H46" i="8"/>
  <c r="H32" i="11"/>
  <c r="E55" i="13"/>
  <c r="E8" i="10"/>
  <c r="G47" i="4"/>
  <c r="H47" i="4" s="1"/>
  <c r="E66" i="4"/>
  <c r="E64" i="11"/>
  <c r="G18" i="11"/>
  <c r="H18" i="11" s="1"/>
  <c r="H25" i="11"/>
  <c r="G43" i="11"/>
  <c r="H43" i="11" s="1"/>
  <c r="H51" i="11"/>
  <c r="G63" i="11"/>
  <c r="G12" i="6"/>
  <c r="H12" i="6" s="1"/>
  <c r="G36" i="6"/>
  <c r="G43" i="13"/>
  <c r="H43" i="13" s="1"/>
  <c r="G24" i="7"/>
  <c r="H24" i="7" s="1"/>
  <c r="E64" i="7"/>
  <c r="G17" i="8"/>
  <c r="H17" i="8" s="1"/>
  <c r="G32" i="8"/>
  <c r="H32" i="8" s="1"/>
  <c r="H49" i="11"/>
  <c r="H17" i="6"/>
  <c r="H28" i="13"/>
  <c r="H31" i="7"/>
  <c r="G65" i="10"/>
  <c r="H65" i="10" s="1"/>
  <c r="G23" i="11"/>
  <c r="H23" i="11" s="1"/>
  <c r="H56" i="11"/>
  <c r="H16" i="7"/>
  <c r="E72" i="1"/>
  <c r="E61" i="10"/>
  <c r="E70" i="10" s="1"/>
  <c r="E71" i="10" s="1"/>
  <c r="G62" i="4"/>
  <c r="H62" i="4" s="1"/>
  <c r="H13" i="11"/>
  <c r="H35" i="11"/>
  <c r="H59" i="11"/>
  <c r="E73" i="11"/>
  <c r="G7" i="12"/>
  <c r="G8" i="12" s="1"/>
  <c r="H28" i="6"/>
  <c r="G22" i="13"/>
  <c r="H22" i="13" s="1"/>
  <c r="H19" i="7"/>
  <c r="G35" i="7"/>
  <c r="H35" i="7" s="1"/>
  <c r="G60" i="7"/>
  <c r="G12" i="8"/>
  <c r="H12" i="8" s="1"/>
  <c r="G57" i="8"/>
  <c r="H57" i="8" s="1"/>
  <c r="G28" i="6"/>
  <c r="H36" i="13"/>
  <c r="H27" i="7"/>
  <c r="H52" i="7"/>
  <c r="H50" i="8"/>
  <c r="H61" i="3"/>
  <c r="H71" i="11"/>
  <c r="E64" i="1"/>
  <c r="E73" i="1" s="1"/>
  <c r="E74" i="1" s="1"/>
  <c r="G27" i="4"/>
  <c r="H27" i="4" s="1"/>
  <c r="G63" i="4"/>
  <c r="G21" i="11"/>
  <c r="H21" i="11" s="1"/>
  <c r="H28" i="11"/>
  <c r="G45" i="11"/>
  <c r="H45" i="11" s="1"/>
  <c r="H54" i="11"/>
  <c r="E65" i="5"/>
  <c r="H22" i="6"/>
  <c r="H48" i="6"/>
  <c r="H17" i="13"/>
  <c r="H14" i="7"/>
  <c r="H39" i="7"/>
  <c r="H62" i="7"/>
  <c r="H44" i="8"/>
  <c r="H42" i="6"/>
  <c r="H30" i="8"/>
  <c r="E62" i="2"/>
  <c r="H16" i="11"/>
  <c r="H39" i="11"/>
  <c r="H61" i="11"/>
  <c r="H48" i="13"/>
  <c r="E63" i="13"/>
  <c r="H21" i="7"/>
  <c r="H47" i="7"/>
  <c r="H38" i="8"/>
  <c r="H7" i="8"/>
  <c r="G8" i="8"/>
  <c r="H58" i="8"/>
  <c r="H28" i="8"/>
  <c r="E53" i="8"/>
  <c r="G16" i="8"/>
  <c r="G53" i="8" s="1"/>
  <c r="G22" i="8"/>
  <c r="H22" i="8" s="1"/>
  <c r="G28" i="8"/>
  <c r="G36" i="8"/>
  <c r="H36" i="8" s="1"/>
  <c r="G43" i="8"/>
  <c r="H43" i="8" s="1"/>
  <c r="G49" i="8"/>
  <c r="H49" i="8" s="1"/>
  <c r="G59" i="8"/>
  <c r="G60" i="8" s="1"/>
  <c r="H60" i="8" s="1"/>
  <c r="H8" i="8"/>
  <c r="H59" i="8"/>
  <c r="G8" i="7"/>
  <c r="H7" i="7"/>
  <c r="G64" i="7"/>
  <c r="H64" i="7" s="1"/>
  <c r="E8" i="7"/>
  <c r="G12" i="7"/>
  <c r="G18" i="7"/>
  <c r="H18" i="7" s="1"/>
  <c r="G23" i="7"/>
  <c r="H23" i="7" s="1"/>
  <c r="G29" i="7"/>
  <c r="H29" i="7" s="1"/>
  <c r="G37" i="7"/>
  <c r="H37" i="7" s="1"/>
  <c r="G43" i="7"/>
  <c r="H43" i="7" s="1"/>
  <c r="G48" i="7"/>
  <c r="H48" i="7" s="1"/>
  <c r="G53" i="7"/>
  <c r="H53" i="7" s="1"/>
  <c r="E56" i="7"/>
  <c r="H60" i="7"/>
  <c r="G63" i="7"/>
  <c r="H63" i="7" s="1"/>
  <c r="E64" i="13"/>
  <c r="E65" i="13" s="1"/>
  <c r="H21" i="13"/>
  <c r="H12" i="13"/>
  <c r="G16" i="13"/>
  <c r="H16" i="13" s="1"/>
  <c r="G21" i="13"/>
  <c r="G26" i="13"/>
  <c r="H26" i="13" s="1"/>
  <c r="G34" i="13"/>
  <c r="H34" i="13" s="1"/>
  <c r="G41" i="13"/>
  <c r="H41" i="13" s="1"/>
  <c r="G47" i="13"/>
  <c r="H47" i="13" s="1"/>
  <c r="G52" i="13"/>
  <c r="H52" i="13" s="1"/>
  <c r="H59" i="13"/>
  <c r="G62" i="13"/>
  <c r="H62" i="13" s="1"/>
  <c r="E56" i="13"/>
  <c r="G7" i="13"/>
  <c r="G8" i="13" s="1"/>
  <c r="G15" i="13"/>
  <c r="H15" i="13" s="1"/>
  <c r="G20" i="13"/>
  <c r="H20" i="13" s="1"/>
  <c r="G24" i="13"/>
  <c r="H24" i="13" s="1"/>
  <c r="G32" i="13"/>
  <c r="H32" i="13" s="1"/>
  <c r="G39" i="13"/>
  <c r="H39" i="13" s="1"/>
  <c r="G46" i="13"/>
  <c r="H46" i="13" s="1"/>
  <c r="G51" i="13"/>
  <c r="H51" i="13" s="1"/>
  <c r="G61" i="13"/>
  <c r="H13" i="6"/>
  <c r="H18" i="6"/>
  <c r="H23" i="6"/>
  <c r="H30" i="6"/>
  <c r="H38" i="6"/>
  <c r="H44" i="6"/>
  <c r="H49" i="6"/>
  <c r="E51" i="6"/>
  <c r="G8" i="6"/>
  <c r="G21" i="6"/>
  <c r="G34" i="6"/>
  <c r="H34" i="6" s="1"/>
  <c r="G41" i="6"/>
  <c r="H41" i="6" s="1"/>
  <c r="G47" i="6"/>
  <c r="H47" i="6" s="1"/>
  <c r="G57" i="6"/>
  <c r="H57" i="6" s="1"/>
  <c r="G55" i="6"/>
  <c r="G58" i="6" s="1"/>
  <c r="H58" i="6" s="1"/>
  <c r="H8" i="12"/>
  <c r="E62" i="12"/>
  <c r="H48" i="12"/>
  <c r="H17" i="12"/>
  <c r="G13" i="12"/>
  <c r="H13" i="12" s="1"/>
  <c r="G19" i="12"/>
  <c r="H19" i="12" s="1"/>
  <c r="G38" i="12"/>
  <c r="H38" i="12" s="1"/>
  <c r="G50" i="12"/>
  <c r="H50" i="12" s="1"/>
  <c r="G59" i="12"/>
  <c r="H59" i="12" s="1"/>
  <c r="G65" i="12"/>
  <c r="G12" i="12"/>
  <c r="G17" i="12"/>
  <c r="G22" i="12"/>
  <c r="H22" i="12" s="1"/>
  <c r="H23" i="12"/>
  <c r="G28" i="12"/>
  <c r="H28" i="12" s="1"/>
  <c r="H30" i="12"/>
  <c r="G36" i="12"/>
  <c r="H36" i="12" s="1"/>
  <c r="G42" i="12"/>
  <c r="H42" i="12" s="1"/>
  <c r="H44" i="12"/>
  <c r="G48" i="12"/>
  <c r="G53" i="12"/>
  <c r="H53" i="12" s="1"/>
  <c r="H55" i="12"/>
  <c r="G58" i="12"/>
  <c r="H58" i="12" s="1"/>
  <c r="E61" i="12"/>
  <c r="G68" i="12"/>
  <c r="H68" i="12" s="1"/>
  <c r="H69" i="12"/>
  <c r="H7" i="12"/>
  <c r="H8" i="5"/>
  <c r="H22" i="5"/>
  <c r="H28" i="5"/>
  <c r="H7" i="5"/>
  <c r="G38" i="5"/>
  <c r="H38" i="5" s="1"/>
  <c r="G54" i="5"/>
  <c r="H54" i="5" s="1"/>
  <c r="H61" i="5"/>
  <c r="G64" i="5"/>
  <c r="H64" i="5" s="1"/>
  <c r="G12" i="5"/>
  <c r="H13" i="5"/>
  <c r="G17" i="5"/>
  <c r="H17" i="5" s="1"/>
  <c r="H19" i="5"/>
  <c r="G22" i="5"/>
  <c r="H23" i="5"/>
  <c r="G28" i="5"/>
  <c r="H30" i="5"/>
  <c r="G36" i="5"/>
  <c r="H36" i="5" s="1"/>
  <c r="G42" i="5"/>
  <c r="H42" i="5" s="1"/>
  <c r="H44" i="5"/>
  <c r="G48" i="5"/>
  <c r="H48" i="5" s="1"/>
  <c r="H49" i="5"/>
  <c r="G53" i="5"/>
  <c r="H53" i="5" s="1"/>
  <c r="G63" i="5"/>
  <c r="H63" i="5" s="1"/>
  <c r="E57" i="5"/>
  <c r="E74" i="11"/>
  <c r="G8" i="11"/>
  <c r="H7" i="11"/>
  <c r="E8" i="11"/>
  <c r="G12" i="11"/>
  <c r="H12" i="11" s="1"/>
  <c r="G17" i="11"/>
  <c r="H17" i="11" s="1"/>
  <c r="G22" i="11"/>
  <c r="H22" i="11" s="1"/>
  <c r="G27" i="11"/>
  <c r="H27" i="11" s="1"/>
  <c r="G33" i="11"/>
  <c r="H33" i="11" s="1"/>
  <c r="G41" i="11"/>
  <c r="H41" i="11" s="1"/>
  <c r="G47" i="11"/>
  <c r="H47" i="11" s="1"/>
  <c r="G53" i="11"/>
  <c r="H53" i="11" s="1"/>
  <c r="G58" i="11"/>
  <c r="H58" i="11" s="1"/>
  <c r="G62" i="11"/>
  <c r="H62" i="11" s="1"/>
  <c r="G68" i="11"/>
  <c r="H68" i="11" s="1"/>
  <c r="G72" i="11"/>
  <c r="H72" i="11" s="1"/>
  <c r="G13" i="4"/>
  <c r="H13" i="4" s="1"/>
  <c r="H15" i="4"/>
  <c r="G18" i="4"/>
  <c r="H18" i="4" s="1"/>
  <c r="H20" i="4"/>
  <c r="G23" i="4"/>
  <c r="H23" i="4" s="1"/>
  <c r="H24" i="4"/>
  <c r="G29" i="4"/>
  <c r="H29" i="4" s="1"/>
  <c r="H31" i="4"/>
  <c r="G37" i="4"/>
  <c r="H37" i="4" s="1"/>
  <c r="H39" i="4"/>
  <c r="G43" i="4"/>
  <c r="H43" i="4" s="1"/>
  <c r="H45" i="4"/>
  <c r="G49" i="4"/>
  <c r="H49" i="4" s="1"/>
  <c r="H50" i="4"/>
  <c r="G54" i="4"/>
  <c r="H54" i="4" s="1"/>
  <c r="H55" i="4"/>
  <c r="G64" i="4"/>
  <c r="G66" i="4" s="1"/>
  <c r="H66" i="4" s="1"/>
  <c r="H65" i="4"/>
  <c r="G7" i="4"/>
  <c r="G8" i="4" s="1"/>
  <c r="H8" i="4" s="1"/>
  <c r="E58" i="4"/>
  <c r="H18" i="3"/>
  <c r="H74" i="3"/>
  <c r="H12" i="3"/>
  <c r="G7" i="3"/>
  <c r="G8" i="3" s="1"/>
  <c r="G15" i="3"/>
  <c r="H15" i="3" s="1"/>
  <c r="G19" i="3"/>
  <c r="H19" i="3" s="1"/>
  <c r="G30" i="3"/>
  <c r="H30" i="3" s="1"/>
  <c r="G37" i="3"/>
  <c r="H37" i="3" s="1"/>
  <c r="G65" i="3"/>
  <c r="H65" i="3" s="1"/>
  <c r="G71" i="3"/>
  <c r="G75" i="3"/>
  <c r="H75" i="3" s="1"/>
  <c r="G24" i="3"/>
  <c r="H24" i="3" s="1"/>
  <c r="G45" i="3"/>
  <c r="H45" i="3" s="1"/>
  <c r="G50" i="3"/>
  <c r="H50" i="3" s="1"/>
  <c r="G56" i="3"/>
  <c r="H56" i="3" s="1"/>
  <c r="H7" i="3"/>
  <c r="G13" i="3"/>
  <c r="H13" i="3" s="1"/>
  <c r="G18" i="3"/>
  <c r="G23" i="3"/>
  <c r="H23" i="3" s="1"/>
  <c r="G28" i="3"/>
  <c r="H28" i="3" s="1"/>
  <c r="G35" i="3"/>
  <c r="H35" i="3" s="1"/>
  <c r="G43" i="3"/>
  <c r="H43" i="3" s="1"/>
  <c r="G49" i="3"/>
  <c r="H49" i="3" s="1"/>
  <c r="G54" i="3"/>
  <c r="H54" i="3" s="1"/>
  <c r="G59" i="3"/>
  <c r="H59" i="3" s="1"/>
  <c r="G64" i="3"/>
  <c r="H64" i="3" s="1"/>
  <c r="E67" i="3"/>
  <c r="H71" i="3"/>
  <c r="G74" i="3"/>
  <c r="G8" i="10"/>
  <c r="H7" i="10"/>
  <c r="H8" i="10"/>
  <c r="H38" i="10"/>
  <c r="G12" i="10"/>
  <c r="G21" i="10"/>
  <c r="H21" i="10" s="1"/>
  <c r="G68" i="10"/>
  <c r="H68" i="10" s="1"/>
  <c r="H12" i="10"/>
  <c r="G16" i="10"/>
  <c r="H16" i="10" s="1"/>
  <c r="H17" i="10"/>
  <c r="G20" i="10"/>
  <c r="H20" i="10" s="1"/>
  <c r="G25" i="10"/>
  <c r="H25" i="10" s="1"/>
  <c r="H26" i="10"/>
  <c r="G31" i="10"/>
  <c r="H31" i="10" s="1"/>
  <c r="H33" i="10"/>
  <c r="G38" i="10"/>
  <c r="H40" i="10"/>
  <c r="G45" i="10"/>
  <c r="H45" i="10" s="1"/>
  <c r="H47" i="10"/>
  <c r="G52" i="10"/>
  <c r="H52" i="10" s="1"/>
  <c r="H53" i="10"/>
  <c r="G57" i="10"/>
  <c r="H57" i="10" s="1"/>
  <c r="H58" i="10"/>
  <c r="G67" i="10"/>
  <c r="H67" i="10" s="1"/>
  <c r="H12" i="2"/>
  <c r="H43" i="2"/>
  <c r="E56" i="2"/>
  <c r="H8" i="2"/>
  <c r="G7" i="2"/>
  <c r="G8" i="2" s="1"/>
  <c r="G19" i="2"/>
  <c r="H19" i="2" s="1"/>
  <c r="G30" i="2"/>
  <c r="H30" i="2" s="1"/>
  <c r="G38" i="2"/>
  <c r="H38" i="2" s="1"/>
  <c r="G45" i="2"/>
  <c r="H45" i="2" s="1"/>
  <c r="G51" i="2"/>
  <c r="H51" i="2" s="1"/>
  <c r="G61" i="2"/>
  <c r="H61" i="2" s="1"/>
  <c r="G13" i="2"/>
  <c r="H15" i="2"/>
  <c r="G18" i="2"/>
  <c r="H18" i="2" s="1"/>
  <c r="G23" i="2"/>
  <c r="H23" i="2" s="1"/>
  <c r="H24" i="2"/>
  <c r="G28" i="2"/>
  <c r="H28" i="2" s="1"/>
  <c r="G36" i="2"/>
  <c r="H36" i="2" s="1"/>
  <c r="G43" i="2"/>
  <c r="G49" i="2"/>
  <c r="H49" i="2" s="1"/>
  <c r="G54" i="2"/>
  <c r="H54" i="2" s="1"/>
  <c r="G60" i="2"/>
  <c r="H60" i="2" s="1"/>
  <c r="E55" i="2"/>
  <c r="G59" i="2"/>
  <c r="G8" i="1"/>
  <c r="H7" i="1"/>
  <c r="G12" i="1"/>
  <c r="G17" i="1"/>
  <c r="H17" i="1" s="1"/>
  <c r="G21" i="1"/>
  <c r="H21" i="1" s="1"/>
  <c r="G47" i="1"/>
  <c r="H47" i="1" s="1"/>
  <c r="G53" i="1"/>
  <c r="H53" i="1" s="1"/>
  <c r="G16" i="1"/>
  <c r="H16" i="1" s="1"/>
  <c r="G20" i="1"/>
  <c r="H20" i="1" s="1"/>
  <c r="G25" i="1"/>
  <c r="H25" i="1" s="1"/>
  <c r="H26" i="1"/>
  <c r="G31" i="1"/>
  <c r="H31" i="1" s="1"/>
  <c r="H33" i="1"/>
  <c r="G38" i="1"/>
  <c r="H38" i="1" s="1"/>
  <c r="H40" i="1"/>
  <c r="G46" i="1"/>
  <c r="H46" i="1" s="1"/>
  <c r="G52" i="1"/>
  <c r="H52" i="1" s="1"/>
  <c r="G57" i="1"/>
  <c r="H57" i="1" s="1"/>
  <c r="H59" i="1"/>
  <c r="G62" i="1"/>
  <c r="H62" i="1" s="1"/>
  <c r="H63" i="1"/>
  <c r="G68" i="1"/>
  <c r="G72" i="1" s="1"/>
  <c r="H69" i="1"/>
  <c r="H68" i="1"/>
  <c r="G51" i="6" l="1"/>
  <c r="G59" i="6" s="1"/>
  <c r="G65" i="5"/>
  <c r="H65" i="5" s="1"/>
  <c r="H21" i="6"/>
  <c r="G69" i="10"/>
  <c r="H69" i="10" s="1"/>
  <c r="E62" i="10"/>
  <c r="G63" i="13"/>
  <c r="H63" i="13" s="1"/>
  <c r="G55" i="2"/>
  <c r="G56" i="2" s="1"/>
  <c r="H56" i="2" s="1"/>
  <c r="H72" i="1"/>
  <c r="E65" i="1"/>
  <c r="G61" i="8"/>
  <c r="E61" i="8"/>
  <c r="H53" i="8"/>
  <c r="H16" i="8"/>
  <c r="G62" i="8"/>
  <c r="G54" i="8"/>
  <c r="H54" i="8" s="1"/>
  <c r="E65" i="7"/>
  <c r="H8" i="7"/>
  <c r="E57" i="7"/>
  <c r="G56" i="7"/>
  <c r="G65" i="7" s="1"/>
  <c r="G66" i="7" s="1"/>
  <c r="H12" i="7"/>
  <c r="G55" i="13"/>
  <c r="G56" i="13" s="1"/>
  <c r="H56" i="13" s="1"/>
  <c r="H61" i="13"/>
  <c r="H8" i="13"/>
  <c r="H7" i="13"/>
  <c r="H51" i="6"/>
  <c r="E59" i="6"/>
  <c r="E52" i="6"/>
  <c r="H52" i="6" s="1"/>
  <c r="H8" i="6"/>
  <c r="G60" i="6"/>
  <c r="G52" i="6"/>
  <c r="H55" i="6"/>
  <c r="G61" i="12"/>
  <c r="H61" i="12" s="1"/>
  <c r="H12" i="12"/>
  <c r="G70" i="12"/>
  <c r="H70" i="12" s="1"/>
  <c r="H65" i="12"/>
  <c r="E71" i="12"/>
  <c r="G57" i="5"/>
  <c r="H57" i="5" s="1"/>
  <c r="E58" i="5"/>
  <c r="E66" i="5"/>
  <c r="H12" i="5"/>
  <c r="H8" i="11"/>
  <c r="E75" i="11"/>
  <c r="E65" i="11"/>
  <c r="G73" i="11"/>
  <c r="H73" i="11" s="1"/>
  <c r="G64" i="11"/>
  <c r="G65" i="11" s="1"/>
  <c r="E67" i="4"/>
  <c r="G58" i="4"/>
  <c r="G67" i="4" s="1"/>
  <c r="G68" i="4" s="1"/>
  <c r="H7" i="4"/>
  <c r="H64" i="4"/>
  <c r="E59" i="4"/>
  <c r="G67" i="3"/>
  <c r="H8" i="3"/>
  <c r="E77" i="3"/>
  <c r="E68" i="3"/>
  <c r="G76" i="3"/>
  <c r="H76" i="3" s="1"/>
  <c r="G61" i="10"/>
  <c r="G62" i="10"/>
  <c r="H62" i="10" s="1"/>
  <c r="G62" i="2"/>
  <c r="H62" i="2" s="1"/>
  <c r="H59" i="2"/>
  <c r="H13" i="2"/>
  <c r="E63" i="2"/>
  <c r="H7" i="2"/>
  <c r="H8" i="1"/>
  <c r="G64" i="1"/>
  <c r="G65" i="1" s="1"/>
  <c r="H65" i="1" s="1"/>
  <c r="H12" i="1"/>
  <c r="H59" i="4" l="1"/>
  <c r="H55" i="2"/>
  <c r="G59" i="4"/>
  <c r="H61" i="8"/>
  <c r="E62" i="8"/>
  <c r="H62" i="8" s="1"/>
  <c r="G57" i="7"/>
  <c r="H65" i="7"/>
  <c r="H57" i="7"/>
  <c r="E66" i="7"/>
  <c r="H66" i="7" s="1"/>
  <c r="H56" i="7"/>
  <c r="G64" i="13"/>
  <c r="H55" i="13"/>
  <c r="H59" i="6"/>
  <c r="E60" i="6"/>
  <c r="H60" i="6" s="1"/>
  <c r="E72" i="12"/>
  <c r="G71" i="12"/>
  <c r="G72" i="12" s="1"/>
  <c r="G62" i="12"/>
  <c r="H62" i="12" s="1"/>
  <c r="E67" i="5"/>
  <c r="G66" i="5"/>
  <c r="G67" i="5" s="1"/>
  <c r="G58" i="5"/>
  <c r="H58" i="5" s="1"/>
  <c r="H65" i="11"/>
  <c r="G74" i="11"/>
  <c r="H64" i="11"/>
  <c r="H67" i="4"/>
  <c r="E68" i="4"/>
  <c r="H68" i="4" s="1"/>
  <c r="H58" i="4"/>
  <c r="G77" i="3"/>
  <c r="G78" i="3" s="1"/>
  <c r="H67" i="3"/>
  <c r="G68" i="3"/>
  <c r="H68" i="3" s="1"/>
  <c r="E78" i="3"/>
  <c r="G70" i="10"/>
  <c r="H61" i="10"/>
  <c r="E64" i="2"/>
  <c r="G63" i="2"/>
  <c r="G64" i="2" s="1"/>
  <c r="G73" i="1"/>
  <c r="H64" i="1"/>
  <c r="G65" i="13" l="1"/>
  <c r="H65" i="13" s="1"/>
  <c r="H64" i="13"/>
  <c r="H72" i="12"/>
  <c r="H71" i="12"/>
  <c r="H66" i="5"/>
  <c r="H67" i="5"/>
  <c r="G75" i="11"/>
  <c r="H75" i="11" s="1"/>
  <c r="H74" i="11"/>
  <c r="H78" i="3"/>
  <c r="H77" i="3"/>
  <c r="G71" i="10"/>
  <c r="H71" i="10" s="1"/>
  <c r="H70" i="10"/>
  <c r="H64" i="2"/>
  <c r="H63" i="2"/>
  <c r="G74" i="1"/>
  <c r="H74" i="1" s="1"/>
  <c r="H73" i="1"/>
</calcChain>
</file>

<file path=xl/sharedStrings.xml><?xml version="1.0" encoding="utf-8"?>
<sst xmlns="http://schemas.openxmlformats.org/spreadsheetml/2006/main" count="1437" uniqueCount="158">
  <si>
    <t>Table 1.M Estimated costs and returns per acre</t>
  </si>
  <si>
    <t>_____________________________________________________________</t>
  </si>
  <si>
    <t>ITEM</t>
  </si>
  <si>
    <t>UNIT</t>
  </si>
  <si>
    <t>PRICE</t>
  </si>
  <si>
    <t>QUANTITY</t>
  </si>
  <si>
    <t>INCOME</t>
  </si>
  <si>
    <t>Corn</t>
  </si>
  <si>
    <t>bu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</si>
  <si>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</si>
  <si>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</si>
  <si>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</si>
  <si>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</si>
  <si>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</si>
  <si>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</si>
  <si>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>App by Air ( 3 gal)</t>
  </si>
  <si>
    <t xml:space="preserve">  FERTILIZERS</t>
  </si>
  <si>
    <t>Phosphorus(46% P2O5)</t>
  </si>
  <si>
    <t>cwt</t>
  </si>
  <si>
    <t>Potash (60% K2O)</t>
  </si>
  <si>
    <t>Fert 10-34-0</t>
  </si>
  <si>
    <t>gal</t>
  </si>
  <si>
    <t>Zinc Plus</t>
  </si>
  <si>
    <t>pt</t>
  </si>
  <si>
    <t>UAN + Sulfur (28%)</t>
  </si>
  <si>
    <t>UAN (32%)</t>
  </si>
  <si>
    <t xml:space="preserve">  HERBICIDES</t>
  </si>
  <si>
    <t>Glyphosate 3lbs a.e</t>
  </si>
  <si>
    <t>oz</t>
  </si>
  <si>
    <t>Clarity</t>
  </si>
  <si>
    <t>Select Max</t>
  </si>
  <si>
    <t>Atrazine 4L</t>
  </si>
  <si>
    <t>Halex GT</t>
  </si>
  <si>
    <t xml:space="preserve">  INSECTICIDES</t>
  </si>
  <si>
    <t>Bifenthrin</t>
  </si>
  <si>
    <t xml:space="preserve">  IRRIGATION SUPPLIES</t>
  </si>
  <si>
    <t>Roll-Out Pipe</t>
  </si>
  <si>
    <t>ft</t>
  </si>
  <si>
    <t xml:space="preserve">  SEED/PLANTS</t>
  </si>
  <si>
    <t>Corn Seed BtRR</t>
  </si>
  <si>
    <t>thous</t>
  </si>
  <si>
    <t xml:space="preserve">  CUSTOM FERTILIZE</t>
  </si>
  <si>
    <t>Custom Apply Fert</t>
  </si>
  <si>
    <t>acre</t>
  </si>
  <si>
    <t xml:space="preserve">  HAULING</t>
  </si>
  <si>
    <t>Haul Corn</t>
  </si>
  <si>
    <t xml:space="preserve">  CUSTOM LIME</t>
  </si>
  <si>
    <t>Lime (Spread)</t>
  </si>
  <si>
    <t>ton</t>
  </si>
  <si>
    <t xml:space="preserve">  CROP CONSULTANT</t>
  </si>
  <si>
    <t>Corn Consultant</t>
  </si>
  <si>
    <t xml:space="preserve">  SOIL TEST</t>
  </si>
  <si>
    <t>Soil Test</t>
  </si>
  <si>
    <t xml:space="preserve">  OPERATOR LABOR      </t>
  </si>
  <si>
    <t>Tractors</t>
  </si>
  <si>
    <t>hour</t>
  </si>
  <si>
    <t>Harvesters</t>
  </si>
  <si>
    <t xml:space="preserve">  IRRIGATE LABOR      </t>
  </si>
  <si>
    <t>Special Labor</t>
  </si>
  <si>
    <t>Implements</t>
  </si>
  <si>
    <t xml:space="preserve">  HAND LABOR          </t>
  </si>
  <si>
    <t>UNALLOCATED LABOR</t>
  </si>
  <si>
    <t xml:space="preserve">  DIESEL FUEL</t>
  </si>
  <si>
    <t>Roll-Out Pipe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</si>
  <si>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</si>
  <si>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</si>
  <si>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</si>
  <si>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</si>
  <si>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</si>
  <si>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</si>
  <si>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</si>
  <si>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</si>
  <si>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</si>
  <si>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</si>
  <si>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</si>
  <si>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</si>
  <si>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</si>
  <si>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</si>
  <si>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</si>
  <si>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</si>
  <si>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Table 3.M Estimated costs and returns per acre</t>
  </si>
  <si>
    <t>Intrepid 2F</t>
  </si>
  <si>
    <t>Corn Seed RR2</t>
  </si>
  <si>
    <t>Self-Propelled</t>
  </si>
  <si>
    <t>Table 4.M Estimated costs and returns per acre</t>
  </si>
  <si>
    <t>Table 5.M Estimated costs and returns per acre</t>
  </si>
  <si>
    <t>Table 6.M Estimated costs and returns per acre</t>
  </si>
  <si>
    <t>Corn, no-tillage, BtRR, 12-row 30", 170 bu yield goal</t>
  </si>
  <si>
    <t>DAP</t>
  </si>
  <si>
    <t>Table 7.M Estimated costs and returns per acre</t>
  </si>
  <si>
    <t>Grain sorghum, 12-row 30", 100 bu yield goal</t>
  </si>
  <si>
    <t>Grain Sorghum</t>
  </si>
  <si>
    <t>2,4-D Amine 4</t>
  </si>
  <si>
    <t>Lexar</t>
  </si>
  <si>
    <t>Sivanto Prime</t>
  </si>
  <si>
    <t>Prevathon</t>
  </si>
  <si>
    <t xml:space="preserve"> oz</t>
  </si>
  <si>
    <t>Sorghum Concept+ Po</t>
  </si>
  <si>
    <t>lb</t>
  </si>
  <si>
    <t xml:space="preserve">  ADJUVANTS</t>
  </si>
  <si>
    <t>Surfactant</t>
  </si>
  <si>
    <t>Haul Sorghum</t>
  </si>
  <si>
    <t>Sorghum Consultant</t>
  </si>
  <si>
    <t>Table 8.M Estimated costs and returns per acre</t>
  </si>
  <si>
    <t>Wheat followed by soybeans, 70 bu yield goal</t>
  </si>
  <si>
    <t>Wheat</t>
  </si>
  <si>
    <t>Fert 41-0-0-4</t>
  </si>
  <si>
    <t xml:space="preserve">  FUNGICIDES</t>
  </si>
  <si>
    <t>CruiserMaxx Vibrance</t>
  </si>
  <si>
    <t>Prosaro</t>
  </si>
  <si>
    <t>Axiom</t>
  </si>
  <si>
    <t>Harmony Extra SG</t>
  </si>
  <si>
    <t>Axial XL</t>
  </si>
  <si>
    <t>Wheat Seed Private</t>
  </si>
  <si>
    <t>App Fert by Air</t>
  </si>
  <si>
    <t>Haul Wheat</t>
  </si>
  <si>
    <t>Wheat Consultant</t>
  </si>
  <si>
    <t>Corn, Grain Sorghum and Wheat Budget List</t>
  </si>
  <si>
    <t>Corn, stale seedbed, BtRR, 16-row 30", 220 bu yield goa</t>
  </si>
  <si>
    <t>Urea, Solid (46% N)</t>
  </si>
  <si>
    <t>Table 9.M Estimated costs and returns per acre</t>
  </si>
  <si>
    <t>Table 11.M Estimated costs and returns per acre</t>
  </si>
  <si>
    <t>Warrior II</t>
  </si>
  <si>
    <t>Table 12.M Estimated costs and returns per acre</t>
  </si>
  <si>
    <t>1/4-mi. Pivot Irr.</t>
  </si>
  <si>
    <t xml:space="preserve">4. Corn, conventional tillage, RR2 seed, 12-row 38", 220 bu yld goal, furrow irrigated, 13 ac-in.,Delta Area       </t>
  </si>
  <si>
    <t xml:space="preserve">5. Corn, conventional tillage, RR2 seed, 12-row 38" - 170 bu yield goal, non-irrigated, Delta Area                  </t>
  </si>
  <si>
    <t xml:space="preserve">7. Corn, stale seedbed, RR2 seed, 12-row 30", - 170 bu yield goal, Non-Delta Areas                                </t>
  </si>
  <si>
    <t>Table 10.M Estimated costs and returns per acre</t>
  </si>
  <si>
    <t>Corn, no-tillage, BtRR, 12-row 30", 220 bu yield goal</t>
  </si>
  <si>
    <t xml:space="preserve">11. Grain sorghum, 12-row 30", 100 bu yield goal - All Areas                                                     </t>
  </si>
  <si>
    <t xml:space="preserve">12. Wheat followed by soybeans, 70 bu yield goal - All Areas                                                     </t>
  </si>
  <si>
    <t xml:space="preserve">1. Corn, stale seedbed, BtRR, 16-row 30", 220 bu yield goal - Furrow Irrigated, 13 ac-in., Delta Area                       </t>
  </si>
  <si>
    <t>Authors: Will Maples, MSU-ES, Brian Mills, MSU-ES, Erick Larson, MSU-ES/MAFES, Jason Bond, MSU-ES/MAFES, Angus Catchot, MAFES, Don Cook, MAFES, Whitney Crow, MSU-ES, Drew Gholson, MSU-ES/MAFES, Jeff Gore, MSU-ES/MAFES, Larry Oldham.</t>
  </si>
  <si>
    <t>Furrow Irrigated, 13 ac-in., Delta Area, Mississippi, 2023</t>
  </si>
  <si>
    <t>Note: Cost of production estimates are based on 2022 input prices.</t>
  </si>
  <si>
    <t>Corn, stale seedbed, BtRR, 16-row 30", 220 bu yield goal</t>
  </si>
  <si>
    <t>Corn, stale seedbed, BtRR, 12row 38", 170 bu yield goal</t>
  </si>
  <si>
    <t>Non-irrigated, Delta Area, Mississippi, 2023</t>
  </si>
  <si>
    <t xml:space="preserve">2. Corn, stale seedbed, BtRR, 12row 38", 170 bu yield goal, non-irrigated, Delta Area                                 </t>
  </si>
  <si>
    <t>Pivot Irrigated, 7.5 ac-in., Delta Area, Mississippi, 2023</t>
  </si>
  <si>
    <t>3. Corn, stale seedbed, BtRR, 16-row 30", 220 bu yield goal, Pivot Irrigated, 7.5 ac-in., Delta Area</t>
  </si>
  <si>
    <t>Corn, conventional tillage, RR2, 12-row 38",</t>
  </si>
  <si>
    <t>220 bu yld goal, furrow irrigated, 13 ac-in.,Delta Area, Mississippi, 2023</t>
  </si>
  <si>
    <t>Corn, conventional tillage, RR2, 12-row 38"</t>
  </si>
  <si>
    <t>170 bu yield goal, non-irrigated, Delta Area, Mississippi, 2023</t>
  </si>
  <si>
    <t>220 bu yld goal, pivot irrigated, 7.5 ac-in.,Delta Area, Mississippi, 2023</t>
  </si>
  <si>
    <t>6.Corn, conventional tillage, RR2 seed, 12-row 38",220 bu yld goal, Pivot Irrigated, 7.5 ac-in.,Delta Area</t>
  </si>
  <si>
    <t>Corn, stale seedbed, RR2, 12-row 30",</t>
  </si>
  <si>
    <t>170 bu yield goal, Non-Delta, Mississippi, 2023</t>
  </si>
  <si>
    <t>Corn, stale seedbed, RR2, 16-row 30",</t>
  </si>
  <si>
    <t>220 bu yield goal, pivot irrigated, 7.5 ac-in, Non-Delta, Mississippi, 2023</t>
  </si>
  <si>
    <t>8.Corn, stale seedbed, RR2 seed, 16-row 30", 220 bu yield goal, pivot irrigated, 7.5 ac-in, Non-Delta Areas</t>
  </si>
  <si>
    <t>Non-irrigated, Non-Delta, Mississippi, 2023</t>
  </si>
  <si>
    <t xml:space="preserve">9. Corn, no-tillage, BtRR, 12-row 30", 170 bu yield goal, non-irrigated, Non-Delta Areas                                               </t>
  </si>
  <si>
    <t>Pivot Irrigated, 7.5 ac-in, Non-Delta, Mississippi, 2023</t>
  </si>
  <si>
    <t>10.Corn, no-tillage, BtRR, 12-row 30", 220 bu yield goal, Pivot Irrigated, 7.5 ac-in, Non-Delta Areas</t>
  </si>
  <si>
    <t>All Areas, Mississippi,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</si>
</sst>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5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30"/>
  <sheetViews>
    <sheetView workbookViewId="0">
      <selection activeCell="J11" sqref="J11"/>
    </sheetView>
  </sheetViews>
  <sheetFormatPr defaultRowHeight="15" x14ac:dyDescent="0.25"/>
  <cols>
    <col min="1" max="1" width="99.5703125" bestFit="1" customWidth="1"/>
  </cols>
  <sheetData>
    <row r="1" spans="1:1" ht="15.75" x14ac:dyDescent="0.25">
      <c r="A1" s="16" t="s">
        <v>117</v>
      </c>
    </row>
    <row r="3" spans="1:1" x14ac:dyDescent="0.25">
      <c r="A3" s="18" t="s">
        <v>132</v>
      </c>
    </row>
    <row r="5" spans="1:1" x14ac:dyDescent="0.25">
      <c r="A5" s="18" t="s">
        <v>139</v>
      </c>
    </row>
    <row r="6" spans="1:1" x14ac:dyDescent="0.25">
      <c r="A6" s="18"/>
    </row>
    <row r="7" spans="1:1" x14ac:dyDescent="0.25">
      <c r="A7" s="18" t="s">
        <v>141</v>
      </c>
    </row>
    <row r="9" spans="1:1" x14ac:dyDescent="0.25">
      <c r="A9" s="18" t="s">
        <v>125</v>
      </c>
    </row>
    <row r="11" spans="1:1" x14ac:dyDescent="0.25">
      <c r="A11" s="18" t="s">
        <v>126</v>
      </c>
    </row>
    <row r="12" spans="1:1" x14ac:dyDescent="0.25">
      <c r="A12" s="18"/>
    </row>
    <row r="13" spans="1:1" x14ac:dyDescent="0.25">
      <c r="A13" s="18" t="s">
        <v>147</v>
      </c>
    </row>
    <row r="15" spans="1:1" x14ac:dyDescent="0.25">
      <c r="A15" s="18" t="s">
        <v>127</v>
      </c>
    </row>
    <row r="16" spans="1:1" x14ac:dyDescent="0.25">
      <c r="A16" s="18"/>
    </row>
    <row r="17" spans="1:1" x14ac:dyDescent="0.25">
      <c r="A17" s="18" t="s">
        <v>152</v>
      </c>
    </row>
    <row r="19" spans="1:1" x14ac:dyDescent="0.25">
      <c r="A19" s="18" t="s">
        <v>154</v>
      </c>
    </row>
    <row r="20" spans="1:1" x14ac:dyDescent="0.25">
      <c r="A20" s="18"/>
    </row>
    <row r="21" spans="1:1" x14ac:dyDescent="0.25">
      <c r="A21" s="18" t="s">
        <v>156</v>
      </c>
    </row>
    <row r="23" spans="1:1" x14ac:dyDescent="0.25">
      <c r="A23" s="18" t="s">
        <v>130</v>
      </c>
    </row>
    <row r="25" spans="1:1" x14ac:dyDescent="0.25">
      <c r="A25" s="18" t="s">
        <v>131</v>
      </c>
    </row>
    <row r="27" spans="1:1" ht="43.5" customHeight="1" x14ac:dyDescent="0.25">
      <c r="A27" s="17" t="s">
        <v>133</v>
      </c>
    </row>
    <row r="29" spans="1:1" x14ac:dyDescent="0.25">
      <c r="A29" s="15" t="s">
        <v>72</v>
      </c>
    </row>
    <row r="30" spans="1:1" x14ac:dyDescent="0.25">
      <c r="A30" s="15" t="s">
        <v>73</v>
      </c>
    </row>
  </sheetData>
  <hyperlinks>
    <hyperlink ref="A3" location="corn1!A1" display="1. Corn, stale seedbed, BtRR, 12-row 38&quot;, 220 bu yield goal - Furrow Irrigated, 13 ac-in., Delta Area                       " xr:uid="{774A6C83-D507-4731-9294-F03CAD5A3C1E}"/>
    <hyperlink ref="A5" location="corn2!A1" display="2. Corn, stale seedbed, BtRR, non-irrigated, 12row 38&quot; - 170 bu yield goal, Delta Area                                 " xr:uid="{96D93CF1-85F9-4F4E-BFF0-13FF1D5A9358}"/>
    <hyperlink ref="A9" location="corn4!A1" display="4. Corn, conventional tillage, RR2 seed, 12-row 38&quot;, 220 bu yld goal, furrow irrigated, 13 ac-in.,Delta Area       " xr:uid="{120B005D-D57E-4E68-ADD0-B8B0245EB427}"/>
    <hyperlink ref="A11" location="corn5!A1" display="5. Corn, conventional tillage, RR2 seed, 12-row 38&quot; - 170 bu yield goal, non-irrigated, Delta Area                  " xr:uid="{137024C7-C939-4DFA-90AE-725DFFF9BE17}"/>
    <hyperlink ref="A15" location="corn7!A1" display="7. Corn, stale seedbed, RR2 seed, 12-row 30&quot;, - 170 bu yield goal, Non-Delta Areas                                " xr:uid="{7340C572-AF93-4EE7-A458-D0C21405A5FF}"/>
    <hyperlink ref="A19" location="corn9!A1" display="9. Corn, no-tillage, BtRR, 12-row 30&quot;, 170 bu yield goal- Non-Delta Areas                                               " xr:uid="{1F31EC06-05D4-42EF-A566-17526A2841FB}"/>
    <hyperlink ref="A23" location="sorghum!A1" display="11. Grain sorghum, 12-row 30&quot;, 100 bu yield goal - All Areas                                                     " xr:uid="{975303A0-7810-40A1-9323-2CEB29114AC9}"/>
    <hyperlink ref="A25" location="wheat!A1" display="12. Wheat followed by soybeans, 70 bu yield goal - All Areas                                                     " xr:uid="{9975D20D-12B8-4A7A-97C8-8E99C851BCA9}"/>
    <hyperlink ref="A7" location="corn3!A1" display="3. Corn, stale seedbed, BtRR, 16-row 30&quot;, 220 bu yield goal, Pivot Irrigated, 13 ac-in., Delta Area" xr:uid="{A43BF7F7-D0A5-4067-924B-7BF9A6E78000}"/>
    <hyperlink ref="A13" location="corn6!A1" display="6.Corn, conventional tillage, RR2 seed, 12-row 38&quot;,220 bu yld goal, Pivot Irrigated, 13 ac-in.,Delta Area" xr:uid="{747B4A91-0AB9-4A85-9941-84FB7EFC329A}"/>
    <hyperlink ref="A17" location="corn8!A1" display="8.Corn, stale seedbed, RR2 seed, 16-row 30&quot;, Pivot Irrigated, 220 bu yield goal, Non-Delta Areas" xr:uid="{E6093887-482D-4B68-BC07-FF02AD7AE95B}"/>
    <hyperlink ref="A21" location="corn10!A1" display="10.Corn, no-tillage, BtRR, 12-row 30&quot;, 220 bu yield goal, Pivot Irrigated, Non-Delta Areas" xr:uid="{7F4B7D58-7FA6-4072-B3F0-DE440F129C5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65"/>
  <sheetViews>
    <sheetView workbookViewId="0">
      <selection activeCell="K7" sqref="K7"/>
    </sheetView>
  </sheetViews>
  <sheetFormatPr defaultRowHeight="15" x14ac:dyDescent="0.25"/>
  <cols>
    <col min="1" max="1" width="21.71093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120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87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153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170</v>
      </c>
      <c r="E7" s="9">
        <f>ROUND(C7*D7,2)</f>
        <v>1045.5</v>
      </c>
      <c r="F7" s="10">
        <v>0</v>
      </c>
      <c r="G7" s="9">
        <f>ROUND(E7*F7,2)</f>
        <v>0</v>
      </c>
      <c r="H7" s="9">
        <f>ROUND(E7-G7,2)</f>
        <v>1045.5</v>
      </c>
    </row>
    <row r="8" spans="1:8" x14ac:dyDescent="0.25">
      <c r="A8" s="15" t="s">
        <v>9</v>
      </c>
      <c r="C8" s="3"/>
      <c r="E8" s="3">
        <f>SUM(E7:E7)</f>
        <v>1045.5</v>
      </c>
      <c r="G8" s="4">
        <f>SUM(G7:G7)</f>
        <v>0</v>
      </c>
      <c r="H8" s="4">
        <f>ROUND(E8-G8,2)</f>
        <v>1045.5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</v>
      </c>
      <c r="E13" s="3">
        <f>ROUND(C13*D13,2)</f>
        <v>6.4</v>
      </c>
      <c r="F13" s="2">
        <v>0</v>
      </c>
      <c r="G13" s="3">
        <f>ROUND(E13*F13,2)</f>
        <v>0</v>
      </c>
      <c r="H13" s="3">
        <f>ROUND(E13-G13,2)</f>
        <v>6.4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88</v>
      </c>
      <c r="B15" s="1" t="s">
        <v>18</v>
      </c>
      <c r="C15" s="6">
        <v>55.4</v>
      </c>
      <c r="D15" s="1">
        <v>1.63</v>
      </c>
      <c r="E15" s="3">
        <f>ROUND(C15*D15,2)</f>
        <v>90.3</v>
      </c>
      <c r="F15" s="2">
        <v>0</v>
      </c>
      <c r="G15" s="3">
        <f>ROUND(E15*F15,2)</f>
        <v>0</v>
      </c>
      <c r="H15" s="3">
        <f>ROUND(E15-G15,2)</f>
        <v>90.3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1.25</v>
      </c>
      <c r="E16" s="3">
        <f>ROUND(C16*D16,2)</f>
        <v>58.25</v>
      </c>
      <c r="F16" s="2">
        <v>0</v>
      </c>
      <c r="G16" s="3">
        <f>ROUND(E16*F16,2)</f>
        <v>0</v>
      </c>
      <c r="H16" s="3">
        <f>ROUND(E16-G16,2)</f>
        <v>58.25</v>
      </c>
    </row>
    <row r="17" spans="1:8" x14ac:dyDescent="0.25">
      <c r="A17" s="1" t="s">
        <v>20</v>
      </c>
      <c r="B17" s="1" t="s">
        <v>21</v>
      </c>
      <c r="C17" s="6">
        <v>5.36</v>
      </c>
      <c r="D17" s="1">
        <v>5</v>
      </c>
      <c r="E17" s="3">
        <f>ROUND(C17*D17,2)</f>
        <v>26.8</v>
      </c>
      <c r="F17" s="2">
        <v>0</v>
      </c>
      <c r="G17" s="3">
        <f>ROUND(E17*F17,2)</f>
        <v>0</v>
      </c>
      <c r="H17" s="3">
        <f>ROUND(E17-G17,2)</f>
        <v>26.8</v>
      </c>
    </row>
    <row r="18" spans="1:8" x14ac:dyDescent="0.25">
      <c r="A18" s="1" t="s">
        <v>25</v>
      </c>
      <c r="B18" s="1" t="s">
        <v>21</v>
      </c>
      <c r="C18" s="6">
        <v>4.3</v>
      </c>
      <c r="D18" s="1">
        <v>43.834800000000001</v>
      </c>
      <c r="E18" s="3">
        <f>ROUND(C18*D18,2)</f>
        <v>188.49</v>
      </c>
      <c r="F18" s="2">
        <v>0</v>
      </c>
      <c r="G18" s="3">
        <f>ROUND(E18*F18,2)</f>
        <v>0</v>
      </c>
      <c r="H18" s="3">
        <f>ROUND(E18-G18,2)</f>
        <v>188.49</v>
      </c>
    </row>
    <row r="19" spans="1:8" x14ac:dyDescent="0.25">
      <c r="A19" s="5" t="s">
        <v>26</v>
      </c>
      <c r="C19" s="3"/>
      <c r="E19" s="3"/>
    </row>
    <row r="20" spans="1:8" x14ac:dyDescent="0.25">
      <c r="A20" s="1" t="s">
        <v>27</v>
      </c>
      <c r="B20" s="1" t="s">
        <v>28</v>
      </c>
      <c r="C20" s="6">
        <v>0.34</v>
      </c>
      <c r="D20" s="1">
        <v>32</v>
      </c>
      <c r="E20" s="3">
        <f>ROUND(C20*D20,2)</f>
        <v>10.88</v>
      </c>
      <c r="F20" s="2">
        <v>0</v>
      </c>
      <c r="G20" s="3">
        <f>ROUND(E20*F20,2)</f>
        <v>0</v>
      </c>
      <c r="H20" s="3">
        <f>ROUND(E20-G20,2)</f>
        <v>10.88</v>
      </c>
    </row>
    <row r="21" spans="1:8" x14ac:dyDescent="0.25">
      <c r="A21" s="1" t="s">
        <v>29</v>
      </c>
      <c r="B21" s="1" t="s">
        <v>23</v>
      </c>
      <c r="C21" s="6">
        <v>14.3</v>
      </c>
      <c r="D21" s="1">
        <v>0.5</v>
      </c>
      <c r="E21" s="3">
        <f>ROUND(C21*D21,2)</f>
        <v>7.15</v>
      </c>
      <c r="F21" s="2">
        <v>0</v>
      </c>
      <c r="G21" s="3">
        <f>ROUND(E21*F21,2)</f>
        <v>0</v>
      </c>
      <c r="H21" s="3">
        <f>ROUND(E21-G21,2)</f>
        <v>7.15</v>
      </c>
    </row>
    <row r="22" spans="1:8" x14ac:dyDescent="0.25">
      <c r="A22" s="1" t="s">
        <v>30</v>
      </c>
      <c r="B22" s="1" t="s">
        <v>23</v>
      </c>
      <c r="C22" s="6">
        <v>13.86</v>
      </c>
      <c r="D22" s="1">
        <v>1</v>
      </c>
      <c r="E22" s="3">
        <f>ROUND(C22*D22,2)</f>
        <v>13.86</v>
      </c>
      <c r="F22" s="2">
        <v>0</v>
      </c>
      <c r="G22" s="3">
        <f>ROUND(E22*F22,2)</f>
        <v>0</v>
      </c>
      <c r="H22" s="3">
        <f>ROUND(E22-G22,2)</f>
        <v>13.86</v>
      </c>
    </row>
    <row r="23" spans="1:8" x14ac:dyDescent="0.25">
      <c r="A23" s="1" t="s">
        <v>31</v>
      </c>
      <c r="B23" s="1" t="s">
        <v>23</v>
      </c>
      <c r="C23" s="6">
        <v>3</v>
      </c>
      <c r="D23" s="1">
        <v>4</v>
      </c>
      <c r="E23" s="3">
        <f>ROUND(C23*D23,2)</f>
        <v>12</v>
      </c>
      <c r="F23" s="2">
        <v>0</v>
      </c>
      <c r="G23" s="3">
        <f>ROUND(E23*F23,2)</f>
        <v>0</v>
      </c>
      <c r="H23" s="3">
        <f>ROUND(E23-G23,2)</f>
        <v>12</v>
      </c>
    </row>
    <row r="24" spans="1:8" x14ac:dyDescent="0.25">
      <c r="A24" s="1" t="s">
        <v>32</v>
      </c>
      <c r="B24" s="1" t="s">
        <v>23</v>
      </c>
      <c r="C24" s="6">
        <v>10.5</v>
      </c>
      <c r="D24" s="1">
        <v>3.6</v>
      </c>
      <c r="E24" s="3">
        <f>ROUND(C24*D24,2)</f>
        <v>37.799999999999997</v>
      </c>
      <c r="F24" s="2">
        <v>0</v>
      </c>
      <c r="G24" s="3">
        <f>ROUND(E24*F24,2)</f>
        <v>0</v>
      </c>
      <c r="H24" s="3">
        <f>ROUND(E24-G24,2)</f>
        <v>37.799999999999997</v>
      </c>
    </row>
    <row r="25" spans="1:8" x14ac:dyDescent="0.25">
      <c r="A25" s="5" t="s">
        <v>33</v>
      </c>
      <c r="C25" s="3"/>
      <c r="E25" s="3"/>
    </row>
    <row r="26" spans="1:8" x14ac:dyDescent="0.25">
      <c r="A26" s="1" t="s">
        <v>34</v>
      </c>
      <c r="B26" s="1" t="s">
        <v>28</v>
      </c>
      <c r="C26" s="6">
        <v>1.1299999999999999</v>
      </c>
      <c r="D26" s="1">
        <v>6.4020000000000001</v>
      </c>
      <c r="E26" s="3">
        <f>ROUND(C26*D26,2)</f>
        <v>7.23</v>
      </c>
      <c r="F26" s="2">
        <v>0</v>
      </c>
      <c r="G26" s="3">
        <f>ROUND(E26*F26,2)</f>
        <v>0</v>
      </c>
      <c r="H26" s="3">
        <f>ROUND(E26-G26,2)</f>
        <v>7.23</v>
      </c>
    </row>
    <row r="27" spans="1:8" x14ac:dyDescent="0.25">
      <c r="A27" s="5" t="s">
        <v>38</v>
      </c>
      <c r="C27" s="3"/>
      <c r="E27" s="3"/>
    </row>
    <row r="28" spans="1:8" x14ac:dyDescent="0.25">
      <c r="A28" s="1" t="s">
        <v>39</v>
      </c>
      <c r="B28" s="1" t="s">
        <v>40</v>
      </c>
      <c r="C28" s="6">
        <v>3.75</v>
      </c>
      <c r="D28" s="1">
        <v>28</v>
      </c>
      <c r="E28" s="3">
        <f>ROUND(C28*D28,2)</f>
        <v>105</v>
      </c>
      <c r="F28" s="2">
        <v>0</v>
      </c>
      <c r="G28" s="3">
        <f>ROUND(E28*F28,2)</f>
        <v>0</v>
      </c>
      <c r="H28" s="3">
        <f>ROUND(E28-G28,2)</f>
        <v>105</v>
      </c>
    </row>
    <row r="29" spans="1:8" x14ac:dyDescent="0.25">
      <c r="A29" s="5" t="s">
        <v>44</v>
      </c>
      <c r="C29" s="3"/>
      <c r="E29" s="3"/>
    </row>
    <row r="30" spans="1:8" x14ac:dyDescent="0.25">
      <c r="A30" s="1" t="s">
        <v>45</v>
      </c>
      <c r="B30" s="1" t="s">
        <v>8</v>
      </c>
      <c r="C30" s="6">
        <v>0.23</v>
      </c>
      <c r="D30" s="1">
        <v>170</v>
      </c>
      <c r="E30" s="3">
        <f>ROUND(C30*D30,2)</f>
        <v>39.1</v>
      </c>
      <c r="F30" s="2">
        <v>0</v>
      </c>
      <c r="G30" s="3">
        <f>ROUND(E30*F30,2)</f>
        <v>0</v>
      </c>
      <c r="H30" s="3">
        <f>ROUND(E30-G30,2)</f>
        <v>39.1</v>
      </c>
    </row>
    <row r="31" spans="1:8" x14ac:dyDescent="0.25">
      <c r="A31" s="5" t="s">
        <v>46</v>
      </c>
      <c r="C31" s="3"/>
      <c r="E31" s="3"/>
    </row>
    <row r="32" spans="1:8" x14ac:dyDescent="0.25">
      <c r="A32" s="1" t="s">
        <v>47</v>
      </c>
      <c r="B32" s="1" t="s">
        <v>48</v>
      </c>
      <c r="C32" s="6">
        <v>58</v>
      </c>
      <c r="D32" s="1">
        <v>0.66600000000000004</v>
      </c>
      <c r="E32" s="3">
        <f>ROUND(C32*D32,2)</f>
        <v>38.630000000000003</v>
      </c>
      <c r="F32" s="2">
        <v>0</v>
      </c>
      <c r="G32" s="3">
        <f>ROUND(E32*F32,2)</f>
        <v>0</v>
      </c>
      <c r="H32" s="3">
        <f>ROUND(E32-G32,2)</f>
        <v>38.630000000000003</v>
      </c>
    </row>
    <row r="33" spans="1:8" x14ac:dyDescent="0.25">
      <c r="A33" s="5" t="s">
        <v>49</v>
      </c>
      <c r="C33" s="3"/>
      <c r="E33" s="3"/>
    </row>
    <row r="34" spans="1:8" x14ac:dyDescent="0.25">
      <c r="A34" s="1" t="s">
        <v>50</v>
      </c>
      <c r="B34" s="1" t="s">
        <v>43</v>
      </c>
      <c r="C34" s="6">
        <v>6</v>
      </c>
      <c r="D34" s="1">
        <v>1</v>
      </c>
      <c r="E34" s="3">
        <f>ROUND(C34*D34,2)</f>
        <v>6</v>
      </c>
      <c r="F34" s="2">
        <v>0</v>
      </c>
      <c r="G34" s="3">
        <f>ROUND(E34*F34,2)</f>
        <v>0</v>
      </c>
      <c r="H34" s="3">
        <f>ROUND(E34-G34,2)</f>
        <v>6</v>
      </c>
    </row>
    <row r="35" spans="1:8" x14ac:dyDescent="0.25">
      <c r="A35" s="5" t="s">
        <v>51</v>
      </c>
      <c r="C35" s="3"/>
      <c r="E35" s="3"/>
    </row>
    <row r="36" spans="1:8" x14ac:dyDescent="0.25">
      <c r="A36" s="1" t="s">
        <v>52</v>
      </c>
      <c r="B36" s="1" t="s">
        <v>43</v>
      </c>
      <c r="C36" s="6">
        <v>10</v>
      </c>
      <c r="D36" s="1">
        <v>0.33300000000000002</v>
      </c>
      <c r="E36" s="3">
        <f>ROUND(C36*D36,2)</f>
        <v>3.33</v>
      </c>
      <c r="F36" s="2">
        <v>0</v>
      </c>
      <c r="G36" s="3">
        <f>ROUND(E36*F36,2)</f>
        <v>0</v>
      </c>
      <c r="H36" s="3">
        <f>ROUND(E36-G36,2)</f>
        <v>3.33</v>
      </c>
    </row>
    <row r="37" spans="1:8" x14ac:dyDescent="0.25">
      <c r="A37" s="5" t="s">
        <v>53</v>
      </c>
      <c r="C37" s="3"/>
      <c r="E37" s="3"/>
    </row>
    <row r="38" spans="1:8" x14ac:dyDescent="0.25">
      <c r="A38" s="1" t="s">
        <v>54</v>
      </c>
      <c r="B38" s="1" t="s">
        <v>55</v>
      </c>
      <c r="C38" s="6">
        <v>16.54</v>
      </c>
      <c r="D38" s="1">
        <v>0.36170000000000002</v>
      </c>
      <c r="E38" s="3">
        <f>ROUND(C38*D38,2)</f>
        <v>5.98</v>
      </c>
      <c r="F38" s="2">
        <v>0</v>
      </c>
      <c r="G38" s="3">
        <f>ROUND(E38*F38,2)</f>
        <v>0</v>
      </c>
      <c r="H38" s="3">
        <f>ROUND(E38-G38,2)</f>
        <v>5.98</v>
      </c>
    </row>
    <row r="39" spans="1:8" x14ac:dyDescent="0.25">
      <c r="A39" s="1" t="s">
        <v>56</v>
      </c>
      <c r="B39" s="1" t="s">
        <v>55</v>
      </c>
      <c r="C39" s="6">
        <v>16.54</v>
      </c>
      <c r="D39" s="1">
        <v>0.12770000000000001</v>
      </c>
      <c r="E39" s="3">
        <f>ROUND(C39*D39,2)</f>
        <v>2.11</v>
      </c>
      <c r="F39" s="2">
        <v>0</v>
      </c>
      <c r="G39" s="3">
        <f>ROUND(E39*F39,2)</f>
        <v>0</v>
      </c>
      <c r="H39" s="3">
        <f>ROUND(E39-G39,2)</f>
        <v>2.11</v>
      </c>
    </row>
    <row r="40" spans="1:8" x14ac:dyDescent="0.25">
      <c r="A40" s="5" t="s">
        <v>60</v>
      </c>
      <c r="C40" s="3"/>
      <c r="E40" s="3"/>
    </row>
    <row r="41" spans="1:8" x14ac:dyDescent="0.25">
      <c r="A41" s="1" t="s">
        <v>59</v>
      </c>
      <c r="B41" s="1" t="s">
        <v>55</v>
      </c>
      <c r="C41" s="6">
        <v>9.06</v>
      </c>
      <c r="D41" s="1">
        <v>0.1832</v>
      </c>
      <c r="E41" s="3">
        <f>ROUND(C41*D41,2)</f>
        <v>1.66</v>
      </c>
      <c r="F41" s="2">
        <v>0</v>
      </c>
      <c r="G41" s="3">
        <f>ROUND(E41*F41,2)</f>
        <v>0</v>
      </c>
      <c r="H41" s="3">
        <f>ROUND(E41-G41,2)</f>
        <v>1.66</v>
      </c>
    </row>
    <row r="42" spans="1:8" x14ac:dyDescent="0.25">
      <c r="A42" s="1" t="s">
        <v>61</v>
      </c>
      <c r="B42" s="1" t="s">
        <v>55</v>
      </c>
      <c r="C42" s="6">
        <v>16.55</v>
      </c>
      <c r="D42" s="1">
        <v>0.44040000000000001</v>
      </c>
      <c r="E42" s="3">
        <f>ROUND(C42*D42,2)</f>
        <v>7.29</v>
      </c>
      <c r="F42" s="2">
        <v>0</v>
      </c>
      <c r="G42" s="3">
        <f>ROUND(E42*F42,2)</f>
        <v>0</v>
      </c>
      <c r="H42" s="3">
        <f>ROUND(E42-G42,2)</f>
        <v>7.29</v>
      </c>
    </row>
    <row r="43" spans="1:8" x14ac:dyDescent="0.25">
      <c r="A43" s="5" t="s">
        <v>62</v>
      </c>
      <c r="C43" s="3"/>
      <c r="E43" s="3"/>
    </row>
    <row r="44" spans="1:8" x14ac:dyDescent="0.25">
      <c r="A44" s="1" t="s">
        <v>54</v>
      </c>
      <c r="B44" s="1" t="s">
        <v>21</v>
      </c>
      <c r="C44" s="6">
        <v>4.4800000000000004</v>
      </c>
      <c r="D44" s="1">
        <v>4.1883999999999997</v>
      </c>
      <c r="E44" s="3">
        <f>ROUND(C44*D44,2)</f>
        <v>18.760000000000002</v>
      </c>
      <c r="F44" s="2">
        <v>0</v>
      </c>
      <c r="G44" s="3">
        <f>ROUND(E44*F44,2)</f>
        <v>0</v>
      </c>
      <c r="H44" s="3">
        <f>ROUND(E44-G44,2)</f>
        <v>18.760000000000002</v>
      </c>
    </row>
    <row r="45" spans="1:8" x14ac:dyDescent="0.25">
      <c r="A45" s="1" t="s">
        <v>56</v>
      </c>
      <c r="B45" s="1" t="s">
        <v>21</v>
      </c>
      <c r="C45" s="6">
        <v>4.4800000000000004</v>
      </c>
      <c r="D45" s="1">
        <v>1.742</v>
      </c>
      <c r="E45" s="3">
        <f>ROUND(C45*D45,2)</f>
        <v>7.8</v>
      </c>
      <c r="F45" s="2">
        <v>0</v>
      </c>
      <c r="G45" s="3">
        <f>ROUND(E45*F45,2)</f>
        <v>0</v>
      </c>
      <c r="H45" s="3">
        <f>ROUND(E45-G45,2)</f>
        <v>7.8</v>
      </c>
    </row>
    <row r="46" spans="1:8" x14ac:dyDescent="0.25">
      <c r="A46" s="5" t="s">
        <v>64</v>
      </c>
      <c r="C46" s="3"/>
      <c r="E46" s="3"/>
    </row>
    <row r="47" spans="1:8" x14ac:dyDescent="0.25">
      <c r="A47" s="1" t="s">
        <v>59</v>
      </c>
      <c r="B47" s="1" t="s">
        <v>43</v>
      </c>
      <c r="C47" s="6">
        <v>9.81</v>
      </c>
      <c r="D47" s="1">
        <v>1</v>
      </c>
      <c r="E47" s="3">
        <f>ROUND(C47*D47,2)</f>
        <v>9.81</v>
      </c>
      <c r="F47" s="2">
        <v>0</v>
      </c>
      <c r="G47" s="3">
        <f>ROUND(E47*F47,2)</f>
        <v>0</v>
      </c>
      <c r="H47" s="3">
        <f t="shared" ref="H47:H52" si="0">ROUND(E47-G47,2)</f>
        <v>9.81</v>
      </c>
    </row>
    <row r="48" spans="1:8" x14ac:dyDescent="0.25">
      <c r="A48" s="1" t="s">
        <v>54</v>
      </c>
      <c r="B48" s="1" t="s">
        <v>43</v>
      </c>
      <c r="C48" s="6">
        <v>3.12</v>
      </c>
      <c r="D48" s="1">
        <v>1</v>
      </c>
      <c r="E48" s="3">
        <f>ROUND(C48*D48,2)</f>
        <v>3.12</v>
      </c>
      <c r="F48" s="2">
        <v>0</v>
      </c>
      <c r="G48" s="3">
        <f>ROUND(E48*F48,2)</f>
        <v>0</v>
      </c>
      <c r="H48" s="3">
        <f t="shared" si="0"/>
        <v>3.12</v>
      </c>
    </row>
    <row r="49" spans="1:8" x14ac:dyDescent="0.25">
      <c r="A49" s="1" t="s">
        <v>56</v>
      </c>
      <c r="B49" s="1" t="s">
        <v>43</v>
      </c>
      <c r="C49" s="6">
        <v>6.16</v>
      </c>
      <c r="D49" s="1">
        <v>1</v>
      </c>
      <c r="E49" s="3">
        <f>ROUND(C49*D49,2)</f>
        <v>6.16</v>
      </c>
      <c r="F49" s="2">
        <v>0</v>
      </c>
      <c r="G49" s="3">
        <f>ROUND(E49*F49,2)</f>
        <v>0</v>
      </c>
      <c r="H49" s="3">
        <f t="shared" si="0"/>
        <v>6.16</v>
      </c>
    </row>
    <row r="50" spans="1:8" x14ac:dyDescent="0.25">
      <c r="A50" s="7" t="s">
        <v>65</v>
      </c>
      <c r="B50" s="7" t="s">
        <v>43</v>
      </c>
      <c r="C50" s="8">
        <v>24.35</v>
      </c>
      <c r="D50" s="7">
        <v>1</v>
      </c>
      <c r="E50" s="9">
        <f>ROUND(C50*D50,2)</f>
        <v>24.35</v>
      </c>
      <c r="F50" s="10">
        <v>0</v>
      </c>
      <c r="G50" s="9">
        <f>ROUND(E50*F50,2)</f>
        <v>0</v>
      </c>
      <c r="H50" s="9">
        <f t="shared" si="0"/>
        <v>24.35</v>
      </c>
    </row>
    <row r="51" spans="1:8" x14ac:dyDescent="0.25">
      <c r="A51" s="15" t="s">
        <v>66</v>
      </c>
      <c r="C51" s="3"/>
      <c r="E51" s="3">
        <f>SUM(E12:E50)</f>
        <v>745.8599999999999</v>
      </c>
      <c r="G51" s="4">
        <f>SUM(G12:G50)</f>
        <v>0</v>
      </c>
      <c r="H51" s="4">
        <f t="shared" si="0"/>
        <v>745.86</v>
      </c>
    </row>
    <row r="52" spans="1:8" x14ac:dyDescent="0.25">
      <c r="A52" s="15" t="s">
        <v>67</v>
      </c>
      <c r="C52" s="3"/>
      <c r="E52" s="3">
        <f>+E8-E51</f>
        <v>299.6400000000001</v>
      </c>
      <c r="G52" s="4">
        <f>+G8-G51</f>
        <v>0</v>
      </c>
      <c r="H52" s="4">
        <f t="shared" si="0"/>
        <v>299.64</v>
      </c>
    </row>
    <row r="53" spans="1:8" x14ac:dyDescent="0.25">
      <c r="A53" t="s">
        <v>10</v>
      </c>
      <c r="C53" s="3"/>
      <c r="E53" s="3"/>
    </row>
    <row r="54" spans="1:8" x14ac:dyDescent="0.25">
      <c r="A54" s="15" t="s">
        <v>68</v>
      </c>
      <c r="C54" s="3"/>
      <c r="E54" s="3"/>
    </row>
    <row r="55" spans="1:8" x14ac:dyDescent="0.25">
      <c r="A55" s="1" t="s">
        <v>59</v>
      </c>
      <c r="B55" s="1" t="s">
        <v>43</v>
      </c>
      <c r="C55" s="6">
        <v>14.92</v>
      </c>
      <c r="D55" s="1">
        <v>1</v>
      </c>
      <c r="E55" s="3">
        <f>ROUND(C55*D55,2)</f>
        <v>14.92</v>
      </c>
      <c r="F55" s="2">
        <v>0</v>
      </c>
      <c r="G55" s="3">
        <f>ROUND(E55*F55,2)</f>
        <v>0</v>
      </c>
      <c r="H55" s="3">
        <f t="shared" ref="H55:H60" si="1">ROUND(E55-G55,2)</f>
        <v>14.92</v>
      </c>
    </row>
    <row r="56" spans="1:8" x14ac:dyDescent="0.25">
      <c r="A56" s="1" t="s">
        <v>54</v>
      </c>
      <c r="B56" s="1" t="s">
        <v>43</v>
      </c>
      <c r="C56" s="6">
        <v>22.05</v>
      </c>
      <c r="D56" s="1">
        <v>1</v>
      </c>
      <c r="E56" s="3">
        <f>ROUND(C56*D56,2)</f>
        <v>22.05</v>
      </c>
      <c r="F56" s="2">
        <v>0</v>
      </c>
      <c r="G56" s="3">
        <f>ROUND(E56*F56,2)</f>
        <v>0</v>
      </c>
      <c r="H56" s="3">
        <f t="shared" si="1"/>
        <v>22.05</v>
      </c>
    </row>
    <row r="57" spans="1:8" x14ac:dyDescent="0.25">
      <c r="A57" s="7" t="s">
        <v>56</v>
      </c>
      <c r="B57" s="7" t="s">
        <v>43</v>
      </c>
      <c r="C57" s="8">
        <v>27.1</v>
      </c>
      <c r="D57" s="7">
        <v>1</v>
      </c>
      <c r="E57" s="9">
        <f>ROUND(C57*D57,2)</f>
        <v>27.1</v>
      </c>
      <c r="F57" s="10">
        <v>0</v>
      </c>
      <c r="G57" s="9">
        <f>ROUND(E57*F57,2)</f>
        <v>0</v>
      </c>
      <c r="H57" s="9">
        <f t="shared" si="1"/>
        <v>27.1</v>
      </c>
    </row>
    <row r="58" spans="1:8" x14ac:dyDescent="0.25">
      <c r="A58" s="15" t="s">
        <v>69</v>
      </c>
      <c r="C58" s="3"/>
      <c r="E58" s="3">
        <f>SUM(E55:E57)</f>
        <v>64.069999999999993</v>
      </c>
      <c r="G58" s="4">
        <f>SUM(G55:G57)</f>
        <v>0</v>
      </c>
      <c r="H58" s="4">
        <f t="shared" si="1"/>
        <v>64.069999999999993</v>
      </c>
    </row>
    <row r="59" spans="1:8" x14ac:dyDescent="0.25">
      <c r="A59" s="15" t="s">
        <v>70</v>
      </c>
      <c r="C59" s="3"/>
      <c r="E59" s="3">
        <f>+E51+E58</f>
        <v>809.92999999999984</v>
      </c>
      <c r="G59" s="4">
        <f>+G51+G58</f>
        <v>0</v>
      </c>
      <c r="H59" s="4">
        <f t="shared" si="1"/>
        <v>809.93</v>
      </c>
    </row>
    <row r="60" spans="1:8" x14ac:dyDescent="0.25">
      <c r="A60" s="15" t="s">
        <v>71</v>
      </c>
      <c r="C60" s="3"/>
      <c r="E60" s="3">
        <f>+E8-E59</f>
        <v>235.57000000000016</v>
      </c>
      <c r="G60" s="4">
        <f>+G8-G59</f>
        <v>0</v>
      </c>
      <c r="H60" s="4">
        <f t="shared" si="1"/>
        <v>235.57</v>
      </c>
    </row>
    <row r="61" spans="1:8" x14ac:dyDescent="0.25">
      <c r="A61" t="s">
        <v>1</v>
      </c>
      <c r="C61" s="3"/>
      <c r="E61" s="3"/>
    </row>
    <row r="62" spans="1:8" x14ac:dyDescent="0.25">
      <c r="A62" t="s">
        <v>135</v>
      </c>
      <c r="C62" s="3"/>
      <c r="E62" s="3"/>
    </row>
    <row r="63" spans="1:8" x14ac:dyDescent="0.25">
      <c r="C63" s="3"/>
      <c r="E63" s="3"/>
    </row>
    <row r="64" spans="1:8" x14ac:dyDescent="0.25">
      <c r="A64" s="15" t="s">
        <v>72</v>
      </c>
      <c r="C64" s="3"/>
      <c r="E64" s="3"/>
    </row>
    <row r="65" spans="1:5" x14ac:dyDescent="0.25">
      <c r="A65" s="15" t="s">
        <v>73</v>
      </c>
      <c r="C65" s="3"/>
      <c r="E65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6254C-10C9-4818-BCBB-08AE1A84094C}">
  <dimension ref="A1:H70"/>
  <sheetViews>
    <sheetView workbookViewId="0">
      <selection activeCell="N20" sqref="N20"/>
    </sheetView>
  </sheetViews>
  <sheetFormatPr defaultRowHeight="15" x14ac:dyDescent="0.25"/>
  <cols>
    <col min="1" max="1" width="31.8554687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128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129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155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220</v>
      </c>
      <c r="E7" s="9">
        <f>ROUND(C7*D7,2)</f>
        <v>1353</v>
      </c>
      <c r="F7" s="10">
        <v>0</v>
      </c>
      <c r="G7" s="9">
        <f>ROUND(E7*F7,2)</f>
        <v>0</v>
      </c>
      <c r="H7" s="9">
        <f>ROUND(E7-G7,2)</f>
        <v>1353</v>
      </c>
    </row>
    <row r="8" spans="1:8" x14ac:dyDescent="0.25">
      <c r="A8" s="15" t="s">
        <v>9</v>
      </c>
      <c r="C8" s="3"/>
      <c r="E8" s="3">
        <f>SUM(E7:E7)</f>
        <v>1353</v>
      </c>
      <c r="G8" s="4">
        <f>SUM(G7:G7)</f>
        <v>0</v>
      </c>
      <c r="H8" s="4">
        <f>ROUND(E8-G8,2)</f>
        <v>1353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</v>
      </c>
      <c r="E13" s="3">
        <f>ROUND(C13*D13,2)</f>
        <v>6.4</v>
      </c>
      <c r="F13" s="2">
        <v>0</v>
      </c>
      <c r="G13" s="3">
        <f>ROUND(E13*F13,2)</f>
        <v>0</v>
      </c>
      <c r="H13" s="3">
        <f>ROUND(E13-G13,2)</f>
        <v>6.4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88</v>
      </c>
      <c r="B15" s="1" t="s">
        <v>18</v>
      </c>
      <c r="C15" s="6">
        <v>55.4</v>
      </c>
      <c r="D15" s="1">
        <v>1.63</v>
      </c>
      <c r="E15" s="3">
        <f>ROUND(C15*D15,2)</f>
        <v>90.3</v>
      </c>
      <c r="F15" s="2">
        <v>0</v>
      </c>
      <c r="G15" s="3">
        <f>ROUND(E15*F15,2)</f>
        <v>0</v>
      </c>
      <c r="H15" s="3">
        <f>ROUND(E15-G15,2)</f>
        <v>90.3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1.25</v>
      </c>
      <c r="E16" s="3">
        <f>ROUND(C16*D16,2)</f>
        <v>58.25</v>
      </c>
      <c r="F16" s="2">
        <v>0</v>
      </c>
      <c r="G16" s="3">
        <f>ROUND(E16*F16,2)</f>
        <v>0</v>
      </c>
      <c r="H16" s="3">
        <f>ROUND(E16-G16,2)</f>
        <v>58.25</v>
      </c>
    </row>
    <row r="17" spans="1:8" x14ac:dyDescent="0.25">
      <c r="A17" s="1" t="s">
        <v>20</v>
      </c>
      <c r="B17" s="1" t="s">
        <v>21</v>
      </c>
      <c r="C17" s="6">
        <v>5.36</v>
      </c>
      <c r="D17" s="1">
        <v>5</v>
      </c>
      <c r="E17" s="3">
        <f>ROUND(C17*D17,2)</f>
        <v>26.8</v>
      </c>
      <c r="F17" s="2">
        <v>0</v>
      </c>
      <c r="G17" s="3">
        <f>ROUND(E17*F17,2)</f>
        <v>0</v>
      </c>
      <c r="H17" s="3">
        <f>ROUND(E17-G17,2)</f>
        <v>26.8</v>
      </c>
    </row>
    <row r="18" spans="1:8" x14ac:dyDescent="0.25">
      <c r="A18" s="1" t="s">
        <v>25</v>
      </c>
      <c r="B18" s="1" t="s">
        <v>21</v>
      </c>
      <c r="C18" s="6">
        <v>4.3</v>
      </c>
      <c r="D18" s="1">
        <v>43.834800000000001</v>
      </c>
      <c r="E18" s="3">
        <f>ROUND(C18*D18,2)</f>
        <v>188.49</v>
      </c>
      <c r="F18" s="2">
        <v>0</v>
      </c>
      <c r="G18" s="3">
        <f>ROUND(E18*F18,2)</f>
        <v>0</v>
      </c>
      <c r="H18" s="3">
        <f>ROUND(E18-G18,2)</f>
        <v>188.49</v>
      </c>
    </row>
    <row r="19" spans="1:8" x14ac:dyDescent="0.25">
      <c r="A19" s="5" t="s">
        <v>26</v>
      </c>
      <c r="C19" s="3"/>
      <c r="E19" s="3"/>
    </row>
    <row r="20" spans="1:8" x14ac:dyDescent="0.25">
      <c r="A20" s="1" t="s">
        <v>27</v>
      </c>
      <c r="B20" s="1" t="s">
        <v>28</v>
      </c>
      <c r="C20" s="6">
        <v>0.34</v>
      </c>
      <c r="D20" s="1">
        <v>32</v>
      </c>
      <c r="E20" s="3">
        <f>ROUND(C20*D20,2)</f>
        <v>10.88</v>
      </c>
      <c r="F20" s="2">
        <v>0</v>
      </c>
      <c r="G20" s="3">
        <f>ROUND(E20*F20,2)</f>
        <v>0</v>
      </c>
      <c r="H20" s="3">
        <f>ROUND(E20-G20,2)</f>
        <v>10.88</v>
      </c>
    </row>
    <row r="21" spans="1:8" x14ac:dyDescent="0.25">
      <c r="A21" s="1" t="s">
        <v>29</v>
      </c>
      <c r="B21" s="1" t="s">
        <v>23</v>
      </c>
      <c r="C21" s="6">
        <v>14.3</v>
      </c>
      <c r="D21" s="1">
        <v>0.5</v>
      </c>
      <c r="E21" s="3">
        <f>ROUND(C21*D21,2)</f>
        <v>7.15</v>
      </c>
      <c r="F21" s="2">
        <v>0</v>
      </c>
      <c r="G21" s="3">
        <f>ROUND(E21*F21,2)</f>
        <v>0</v>
      </c>
      <c r="H21" s="3">
        <f>ROUND(E21-G21,2)</f>
        <v>7.15</v>
      </c>
    </row>
    <row r="22" spans="1:8" x14ac:dyDescent="0.25">
      <c r="A22" s="1" t="s">
        <v>30</v>
      </c>
      <c r="B22" s="1" t="s">
        <v>23</v>
      </c>
      <c r="C22" s="6">
        <v>13.86</v>
      </c>
      <c r="D22" s="1">
        <v>1</v>
      </c>
      <c r="E22" s="3">
        <f>ROUND(C22*D22,2)</f>
        <v>13.86</v>
      </c>
      <c r="F22" s="2">
        <v>0</v>
      </c>
      <c r="G22" s="3">
        <f>ROUND(E22*F22,2)</f>
        <v>0</v>
      </c>
      <c r="H22" s="3">
        <f>ROUND(E22-G22,2)</f>
        <v>13.86</v>
      </c>
    </row>
    <row r="23" spans="1:8" x14ac:dyDescent="0.25">
      <c r="A23" s="1" t="s">
        <v>31</v>
      </c>
      <c r="B23" s="1" t="s">
        <v>23</v>
      </c>
      <c r="C23" s="6">
        <v>3</v>
      </c>
      <c r="D23" s="1">
        <v>4</v>
      </c>
      <c r="E23" s="3">
        <f>ROUND(C23*D23,2)</f>
        <v>12</v>
      </c>
      <c r="F23" s="2">
        <v>0</v>
      </c>
      <c r="G23" s="3">
        <f>ROUND(E23*F23,2)</f>
        <v>0</v>
      </c>
      <c r="H23" s="3">
        <f>ROUND(E23-G23,2)</f>
        <v>12</v>
      </c>
    </row>
    <row r="24" spans="1:8" x14ac:dyDescent="0.25">
      <c r="A24" s="1" t="s">
        <v>32</v>
      </c>
      <c r="B24" s="1" t="s">
        <v>23</v>
      </c>
      <c r="C24" s="6">
        <v>10.5</v>
      </c>
      <c r="D24" s="1">
        <v>3.6</v>
      </c>
      <c r="E24" s="3">
        <f>ROUND(C24*D24,2)</f>
        <v>37.799999999999997</v>
      </c>
      <c r="F24" s="2">
        <v>0</v>
      </c>
      <c r="G24" s="3">
        <f>ROUND(E24*F24,2)</f>
        <v>0</v>
      </c>
      <c r="H24" s="3">
        <f>ROUND(E24-G24,2)</f>
        <v>37.799999999999997</v>
      </c>
    </row>
    <row r="25" spans="1:8" x14ac:dyDescent="0.25">
      <c r="A25" s="5" t="s">
        <v>33</v>
      </c>
      <c r="C25" s="3"/>
      <c r="E25" s="3"/>
    </row>
    <row r="26" spans="1:8" x14ac:dyDescent="0.25">
      <c r="A26" s="1" t="s">
        <v>34</v>
      </c>
      <c r="B26" s="1" t="s">
        <v>28</v>
      </c>
      <c r="C26" s="6">
        <v>1.1299999999999999</v>
      </c>
      <c r="D26" s="1">
        <v>6.4020000000000001</v>
      </c>
      <c r="E26" s="3">
        <f>ROUND(C26*D26,2)</f>
        <v>7.23</v>
      </c>
      <c r="F26" s="2">
        <v>0</v>
      </c>
      <c r="G26" s="3">
        <f>ROUND(E26*F26,2)</f>
        <v>0</v>
      </c>
      <c r="H26" s="3">
        <f>ROUND(E26-G26,2)</f>
        <v>7.23</v>
      </c>
    </row>
    <row r="27" spans="1:8" x14ac:dyDescent="0.25">
      <c r="A27" s="5" t="s">
        <v>38</v>
      </c>
      <c r="C27" s="3"/>
      <c r="E27" s="3"/>
    </row>
    <row r="28" spans="1:8" x14ac:dyDescent="0.25">
      <c r="A28" s="1" t="s">
        <v>39</v>
      </c>
      <c r="B28" s="1" t="s">
        <v>40</v>
      </c>
      <c r="C28" s="6">
        <v>3.75</v>
      </c>
      <c r="D28" s="1">
        <v>28</v>
      </c>
      <c r="E28" s="3">
        <f>ROUND(C28*D28,2)</f>
        <v>105</v>
      </c>
      <c r="F28" s="2">
        <v>0</v>
      </c>
      <c r="G28" s="3">
        <f>ROUND(E28*F28,2)</f>
        <v>0</v>
      </c>
      <c r="H28" s="3">
        <f>ROUND(E28-G28,2)</f>
        <v>105</v>
      </c>
    </row>
    <row r="29" spans="1:8" x14ac:dyDescent="0.25">
      <c r="A29" s="5" t="s">
        <v>44</v>
      </c>
      <c r="C29" s="3"/>
      <c r="E29" s="3"/>
    </row>
    <row r="30" spans="1:8" x14ac:dyDescent="0.25">
      <c r="A30" s="1" t="s">
        <v>45</v>
      </c>
      <c r="B30" s="1" t="s">
        <v>8</v>
      </c>
      <c r="C30" s="6">
        <v>0.23</v>
      </c>
      <c r="D30" s="1">
        <v>220</v>
      </c>
      <c r="E30" s="3">
        <f>ROUND(C30*D30,2)</f>
        <v>50.6</v>
      </c>
      <c r="F30" s="2">
        <v>0</v>
      </c>
      <c r="G30" s="3">
        <f>ROUND(E30*F30,2)</f>
        <v>0</v>
      </c>
      <c r="H30" s="3">
        <f>ROUND(E30-G30,2)</f>
        <v>50.6</v>
      </c>
    </row>
    <row r="31" spans="1:8" x14ac:dyDescent="0.25">
      <c r="A31" s="5" t="s">
        <v>46</v>
      </c>
      <c r="C31" s="3"/>
      <c r="E31" s="3"/>
    </row>
    <row r="32" spans="1:8" x14ac:dyDescent="0.25">
      <c r="A32" s="1" t="s">
        <v>47</v>
      </c>
      <c r="B32" s="1" t="s">
        <v>48</v>
      </c>
      <c r="C32" s="6">
        <v>58</v>
      </c>
      <c r="D32" s="1">
        <v>0.66600000000000004</v>
      </c>
      <c r="E32" s="3">
        <f>ROUND(C32*D32,2)</f>
        <v>38.630000000000003</v>
      </c>
      <c r="F32" s="2">
        <v>0</v>
      </c>
      <c r="G32" s="3">
        <f>ROUND(E32*F32,2)</f>
        <v>0</v>
      </c>
      <c r="H32" s="3">
        <f>ROUND(E32-G32,2)</f>
        <v>38.630000000000003</v>
      </c>
    </row>
    <row r="33" spans="1:8" x14ac:dyDescent="0.25">
      <c r="A33" s="5" t="s">
        <v>49</v>
      </c>
      <c r="C33" s="3"/>
      <c r="E33" s="3"/>
    </row>
    <row r="34" spans="1:8" x14ac:dyDescent="0.25">
      <c r="A34" s="1" t="s">
        <v>50</v>
      </c>
      <c r="B34" s="1" t="s">
        <v>43</v>
      </c>
      <c r="C34" s="6">
        <v>6</v>
      </c>
      <c r="D34" s="1">
        <v>1</v>
      </c>
      <c r="E34" s="3">
        <f>ROUND(C34*D34,2)</f>
        <v>6</v>
      </c>
      <c r="F34" s="2">
        <v>0</v>
      </c>
      <c r="G34" s="3">
        <f>ROUND(E34*F34,2)</f>
        <v>0</v>
      </c>
      <c r="H34" s="3">
        <f>ROUND(E34-G34,2)</f>
        <v>6</v>
      </c>
    </row>
    <row r="35" spans="1:8" x14ac:dyDescent="0.25">
      <c r="A35" s="5" t="s">
        <v>51</v>
      </c>
      <c r="C35" s="3"/>
      <c r="E35" s="3"/>
    </row>
    <row r="36" spans="1:8" x14ac:dyDescent="0.25">
      <c r="A36" s="1" t="s">
        <v>52</v>
      </c>
      <c r="B36" s="1" t="s">
        <v>43</v>
      </c>
      <c r="C36" s="6">
        <v>10</v>
      </c>
      <c r="D36" s="1">
        <v>0.33300000000000002</v>
      </c>
      <c r="E36" s="3">
        <f>ROUND(C36*D36,2)</f>
        <v>3.33</v>
      </c>
      <c r="F36" s="2">
        <v>0</v>
      </c>
      <c r="G36" s="3">
        <f>ROUND(E36*F36,2)</f>
        <v>0</v>
      </c>
      <c r="H36" s="3">
        <f>ROUND(E36-G36,2)</f>
        <v>3.33</v>
      </c>
    </row>
    <row r="37" spans="1:8" x14ac:dyDescent="0.25">
      <c r="A37" s="5" t="s">
        <v>53</v>
      </c>
      <c r="C37" s="3"/>
      <c r="E37" s="3"/>
    </row>
    <row r="38" spans="1:8" x14ac:dyDescent="0.25">
      <c r="A38" s="1" t="s">
        <v>54</v>
      </c>
      <c r="B38" s="1" t="s">
        <v>55</v>
      </c>
      <c r="C38" s="6">
        <v>16.54</v>
      </c>
      <c r="D38" s="1">
        <v>0.36170000000000002</v>
      </c>
      <c r="E38" s="3">
        <f>ROUND(C38*D38,2)</f>
        <v>5.98</v>
      </c>
      <c r="F38" s="2">
        <v>0</v>
      </c>
      <c r="G38" s="3">
        <f>ROUND(E38*F38,2)</f>
        <v>0</v>
      </c>
      <c r="H38" s="3">
        <f>ROUND(E38-G38,2)</f>
        <v>5.98</v>
      </c>
    </row>
    <row r="39" spans="1:8" x14ac:dyDescent="0.25">
      <c r="A39" s="1" t="s">
        <v>56</v>
      </c>
      <c r="B39" s="1" t="s">
        <v>55</v>
      </c>
      <c r="C39" s="6">
        <v>16.54</v>
      </c>
      <c r="D39" s="1">
        <v>0.12770000000000001</v>
      </c>
      <c r="E39" s="3">
        <f>ROUND(C39*D39,2)</f>
        <v>2.11</v>
      </c>
      <c r="F39" s="2">
        <v>0</v>
      </c>
      <c r="G39" s="3">
        <f>ROUND(E39*F39,2)</f>
        <v>0</v>
      </c>
      <c r="H39" s="3">
        <f>ROUND(E39-G39,2)</f>
        <v>2.11</v>
      </c>
    </row>
    <row r="40" spans="1:8" x14ac:dyDescent="0.25">
      <c r="A40" s="5" t="s">
        <v>57</v>
      </c>
      <c r="C40" s="3"/>
      <c r="E40" s="3"/>
    </row>
    <row r="41" spans="1:8" x14ac:dyDescent="0.25">
      <c r="A41" s="1" t="s">
        <v>58</v>
      </c>
      <c r="B41" s="1" t="s">
        <v>55</v>
      </c>
      <c r="C41" s="6">
        <v>9.06</v>
      </c>
      <c r="D41" s="1">
        <v>0.20369999999999999</v>
      </c>
      <c r="E41" s="3">
        <f>ROUND(C41*D41,2)</f>
        <v>1.85</v>
      </c>
      <c r="F41" s="2">
        <v>0</v>
      </c>
      <c r="G41" s="3">
        <f>ROUND(E41*F41,2)</f>
        <v>0</v>
      </c>
      <c r="H41" s="3">
        <f>ROUND(E41-G41,2)</f>
        <v>1.85</v>
      </c>
    </row>
    <row r="42" spans="1:8" x14ac:dyDescent="0.25">
      <c r="A42" s="5" t="s">
        <v>60</v>
      </c>
      <c r="C42" s="3"/>
      <c r="E42" s="3"/>
    </row>
    <row r="43" spans="1:8" x14ac:dyDescent="0.25">
      <c r="A43" s="1" t="s">
        <v>59</v>
      </c>
      <c r="B43" s="1" t="s">
        <v>55</v>
      </c>
      <c r="C43" s="6">
        <v>9.06</v>
      </c>
      <c r="D43" s="1">
        <v>0.1832</v>
      </c>
      <c r="E43" s="3">
        <f>ROUND(C43*D43,2)</f>
        <v>1.66</v>
      </c>
      <c r="F43" s="2">
        <v>0</v>
      </c>
      <c r="G43" s="3">
        <f>ROUND(E43*F43,2)</f>
        <v>0</v>
      </c>
      <c r="H43" s="3">
        <f>ROUND(E43-G43,2)</f>
        <v>1.66</v>
      </c>
    </row>
    <row r="44" spans="1:8" x14ac:dyDescent="0.25">
      <c r="A44" s="1" t="s">
        <v>61</v>
      </c>
      <c r="B44" s="1" t="s">
        <v>55</v>
      </c>
      <c r="C44" s="6">
        <v>16.55</v>
      </c>
      <c r="D44" s="1">
        <v>0.44040000000000001</v>
      </c>
      <c r="E44" s="3">
        <f>ROUND(C44*D44,2)</f>
        <v>7.29</v>
      </c>
      <c r="F44" s="2">
        <v>0</v>
      </c>
      <c r="G44" s="3">
        <f>ROUND(E44*F44,2)</f>
        <v>0</v>
      </c>
      <c r="H44" s="3">
        <f>ROUND(E44-G44,2)</f>
        <v>7.29</v>
      </c>
    </row>
    <row r="45" spans="1:8" x14ac:dyDescent="0.25">
      <c r="A45" s="5" t="s">
        <v>62</v>
      </c>
      <c r="C45" s="3"/>
      <c r="E45" s="3"/>
    </row>
    <row r="46" spans="1:8" x14ac:dyDescent="0.25">
      <c r="A46" s="1" t="s">
        <v>54</v>
      </c>
      <c r="B46" s="1" t="s">
        <v>21</v>
      </c>
      <c r="C46" s="6">
        <v>4.4800000000000004</v>
      </c>
      <c r="D46" s="1">
        <v>4.1883999999999997</v>
      </c>
      <c r="E46" s="3">
        <f>ROUND(C46*D46,2)</f>
        <v>18.760000000000002</v>
      </c>
      <c r="F46" s="2">
        <v>0</v>
      </c>
      <c r="G46" s="3">
        <f>ROUND(E46*F46,2)</f>
        <v>0</v>
      </c>
      <c r="H46" s="3">
        <f>ROUND(E46-G46,2)</f>
        <v>18.760000000000002</v>
      </c>
    </row>
    <row r="47" spans="1:8" x14ac:dyDescent="0.25">
      <c r="A47" s="1" t="s">
        <v>56</v>
      </c>
      <c r="B47" s="1" t="s">
        <v>21</v>
      </c>
      <c r="C47" s="6">
        <v>4.4800000000000004</v>
      </c>
      <c r="D47" s="1">
        <v>1.742</v>
      </c>
      <c r="E47" s="3">
        <f>ROUND(C47*D47,2)</f>
        <v>7.8</v>
      </c>
      <c r="F47" s="2">
        <v>0</v>
      </c>
      <c r="G47" s="3">
        <f>ROUND(E47*F47,2)</f>
        <v>0</v>
      </c>
      <c r="H47" s="3">
        <f>ROUND(E47-G47,2)</f>
        <v>7.8</v>
      </c>
    </row>
    <row r="48" spans="1:8" x14ac:dyDescent="0.25">
      <c r="A48" s="1" t="s">
        <v>124</v>
      </c>
      <c r="B48" s="1" t="s">
        <v>21</v>
      </c>
      <c r="C48" s="6">
        <v>4.4800000000000004</v>
      </c>
      <c r="D48" s="1">
        <v>11.2011</v>
      </c>
      <c r="E48" s="3">
        <f>ROUND(C48*D48,2)</f>
        <v>50.18</v>
      </c>
      <c r="F48" s="2">
        <v>0</v>
      </c>
      <c r="G48" s="3">
        <f>ROUND(E48*F48,2)</f>
        <v>0</v>
      </c>
      <c r="H48" s="3">
        <f>ROUND(E48-G48,2)</f>
        <v>50.18</v>
      </c>
    </row>
    <row r="49" spans="1:8" x14ac:dyDescent="0.25">
      <c r="A49" s="5" t="s">
        <v>64</v>
      </c>
      <c r="C49" s="3"/>
      <c r="E49" s="3"/>
    </row>
    <row r="50" spans="1:8" x14ac:dyDescent="0.25">
      <c r="A50" s="1" t="s">
        <v>59</v>
      </c>
      <c r="B50" s="1" t="s">
        <v>43</v>
      </c>
      <c r="C50" s="6">
        <v>9.81</v>
      </c>
      <c r="D50" s="1">
        <v>1</v>
      </c>
      <c r="E50" s="3">
        <f>ROUND(C50*D50,2)</f>
        <v>9.81</v>
      </c>
      <c r="F50" s="2">
        <v>0</v>
      </c>
      <c r="G50" s="3">
        <f>ROUND(E50*F50,2)</f>
        <v>0</v>
      </c>
      <c r="H50" s="3">
        <f t="shared" ref="H50:H56" si="0">ROUND(E50-G50,2)</f>
        <v>9.81</v>
      </c>
    </row>
    <row r="51" spans="1:8" x14ac:dyDescent="0.25">
      <c r="A51" s="1" t="s">
        <v>54</v>
      </c>
      <c r="B51" s="1" t="s">
        <v>43</v>
      </c>
      <c r="C51" s="6">
        <v>3.12</v>
      </c>
      <c r="D51" s="1">
        <v>1</v>
      </c>
      <c r="E51" s="3">
        <f>ROUND(C51*D51,2)</f>
        <v>3.12</v>
      </c>
      <c r="F51" s="2">
        <v>0</v>
      </c>
      <c r="G51" s="3">
        <f>ROUND(E51*F51,2)</f>
        <v>0</v>
      </c>
      <c r="H51" s="3">
        <f t="shared" si="0"/>
        <v>3.12</v>
      </c>
    </row>
    <row r="52" spans="1:8" x14ac:dyDescent="0.25">
      <c r="A52" s="1" t="s">
        <v>56</v>
      </c>
      <c r="B52" s="1" t="s">
        <v>43</v>
      </c>
      <c r="C52" s="6">
        <v>6.16</v>
      </c>
      <c r="D52" s="1">
        <v>1</v>
      </c>
      <c r="E52" s="3">
        <f>ROUND(C52*D52,2)</f>
        <v>6.16</v>
      </c>
      <c r="F52" s="2">
        <v>0</v>
      </c>
      <c r="G52" s="3">
        <f>ROUND(E52*F52,2)</f>
        <v>0</v>
      </c>
      <c r="H52" s="3">
        <f t="shared" si="0"/>
        <v>6.16</v>
      </c>
    </row>
    <row r="53" spans="1:8" x14ac:dyDescent="0.25">
      <c r="A53" s="1" t="s">
        <v>124</v>
      </c>
      <c r="B53" s="1" t="s">
        <v>43</v>
      </c>
      <c r="C53" s="6">
        <v>21.95</v>
      </c>
      <c r="D53" s="1">
        <v>1</v>
      </c>
      <c r="E53" s="3">
        <f>ROUND(C53*D53,2)</f>
        <v>21.95</v>
      </c>
      <c r="F53" s="2">
        <v>0</v>
      </c>
      <c r="G53" s="3">
        <f>ROUND(E53*F53,2)</f>
        <v>0</v>
      </c>
      <c r="H53" s="3">
        <f t="shared" si="0"/>
        <v>21.95</v>
      </c>
    </row>
    <row r="54" spans="1:8" x14ac:dyDescent="0.25">
      <c r="A54" s="7" t="s">
        <v>65</v>
      </c>
      <c r="B54" s="7" t="s">
        <v>43</v>
      </c>
      <c r="C54" s="8">
        <v>26.07</v>
      </c>
      <c r="D54" s="7">
        <v>1</v>
      </c>
      <c r="E54" s="9">
        <f>ROUND(C54*D54,2)</f>
        <v>26.07</v>
      </c>
      <c r="F54" s="10">
        <v>0</v>
      </c>
      <c r="G54" s="9">
        <f>ROUND(E54*F54,2)</f>
        <v>0</v>
      </c>
      <c r="H54" s="9">
        <f t="shared" si="0"/>
        <v>26.07</v>
      </c>
    </row>
    <row r="55" spans="1:8" x14ac:dyDescent="0.25">
      <c r="A55" s="15" t="s">
        <v>66</v>
      </c>
      <c r="C55" s="3"/>
      <c r="E55" s="3">
        <f>SUM(E12:E54)</f>
        <v>833.06</v>
      </c>
      <c r="G55" s="4">
        <f>SUM(G12:G54)</f>
        <v>0</v>
      </c>
      <c r="H55" s="4">
        <f t="shared" si="0"/>
        <v>833.06</v>
      </c>
    </row>
    <row r="56" spans="1:8" x14ac:dyDescent="0.25">
      <c r="A56" s="15" t="s">
        <v>67</v>
      </c>
      <c r="C56" s="3"/>
      <c r="E56" s="3">
        <f>+E8-E55</f>
        <v>519.94000000000005</v>
      </c>
      <c r="G56" s="4">
        <f>+G8-G55</f>
        <v>0</v>
      </c>
      <c r="H56" s="4">
        <f t="shared" si="0"/>
        <v>519.94000000000005</v>
      </c>
    </row>
    <row r="57" spans="1:8" x14ac:dyDescent="0.25">
      <c r="A57" t="s">
        <v>10</v>
      </c>
      <c r="C57" s="3"/>
      <c r="E57" s="3"/>
    </row>
    <row r="58" spans="1:8" x14ac:dyDescent="0.25">
      <c r="A58" s="15" t="s">
        <v>68</v>
      </c>
      <c r="C58" s="3"/>
      <c r="E58" s="3"/>
    </row>
    <row r="59" spans="1:8" x14ac:dyDescent="0.25">
      <c r="A59" s="1" t="s">
        <v>59</v>
      </c>
      <c r="B59" s="1" t="s">
        <v>43</v>
      </c>
      <c r="C59" s="6">
        <v>14.92</v>
      </c>
      <c r="D59" s="1">
        <v>1</v>
      </c>
      <c r="E59" s="3">
        <f>ROUND(C59*D59,2)</f>
        <v>14.92</v>
      </c>
      <c r="F59" s="2">
        <v>0</v>
      </c>
      <c r="G59" s="3">
        <f>ROUND(E59*F59,2)</f>
        <v>0</v>
      </c>
      <c r="H59" s="3">
        <f t="shared" ref="H59:H65" si="1">ROUND(E59-G59,2)</f>
        <v>14.92</v>
      </c>
    </row>
    <row r="60" spans="1:8" x14ac:dyDescent="0.25">
      <c r="A60" s="1" t="s">
        <v>54</v>
      </c>
      <c r="B60" s="1" t="s">
        <v>43</v>
      </c>
      <c r="C60" s="6">
        <v>22.05</v>
      </c>
      <c r="D60" s="1">
        <v>1</v>
      </c>
      <c r="E60" s="3">
        <f>ROUND(C60*D60,2)</f>
        <v>22.05</v>
      </c>
      <c r="F60" s="2">
        <v>0</v>
      </c>
      <c r="G60" s="3">
        <f>ROUND(E60*F60,2)</f>
        <v>0</v>
      </c>
      <c r="H60" s="3">
        <f t="shared" si="1"/>
        <v>22.05</v>
      </c>
    </row>
    <row r="61" spans="1:8" x14ac:dyDescent="0.25">
      <c r="A61" s="1" t="s">
        <v>56</v>
      </c>
      <c r="B61" s="1" t="s">
        <v>43</v>
      </c>
      <c r="C61" s="6">
        <v>27.1</v>
      </c>
      <c r="D61" s="1">
        <v>1</v>
      </c>
      <c r="E61" s="3">
        <f>ROUND(C61*D61,2)</f>
        <v>27.1</v>
      </c>
      <c r="F61" s="2">
        <v>0</v>
      </c>
      <c r="G61" s="3">
        <f>ROUND(E61*F61,2)</f>
        <v>0</v>
      </c>
      <c r="H61" s="3">
        <f t="shared" si="1"/>
        <v>27.1</v>
      </c>
    </row>
    <row r="62" spans="1:8" x14ac:dyDescent="0.25">
      <c r="A62" s="7" t="s">
        <v>124</v>
      </c>
      <c r="B62" s="7" t="s">
        <v>43</v>
      </c>
      <c r="C62" s="8">
        <v>87.96</v>
      </c>
      <c r="D62" s="7">
        <v>1</v>
      </c>
      <c r="E62" s="9">
        <f>ROUND(C62*D62,2)</f>
        <v>87.96</v>
      </c>
      <c r="F62" s="10">
        <v>0</v>
      </c>
      <c r="G62" s="9">
        <f>ROUND(E62*F62,2)</f>
        <v>0</v>
      </c>
      <c r="H62" s="9">
        <f t="shared" si="1"/>
        <v>87.96</v>
      </c>
    </row>
    <row r="63" spans="1:8" x14ac:dyDescent="0.25">
      <c r="A63" s="15" t="s">
        <v>69</v>
      </c>
      <c r="C63" s="3"/>
      <c r="E63" s="3">
        <f>SUM(E59:E62)</f>
        <v>152.02999999999997</v>
      </c>
      <c r="G63" s="4">
        <f>SUM(G59:G62)</f>
        <v>0</v>
      </c>
      <c r="H63" s="4">
        <f t="shared" si="1"/>
        <v>152.03</v>
      </c>
    </row>
    <row r="64" spans="1:8" x14ac:dyDescent="0.25">
      <c r="A64" s="15" t="s">
        <v>70</v>
      </c>
      <c r="C64" s="3"/>
      <c r="E64" s="3">
        <f>+E55+E63</f>
        <v>985.08999999999992</v>
      </c>
      <c r="G64" s="4">
        <f>+G55+G63</f>
        <v>0</v>
      </c>
      <c r="H64" s="4">
        <f t="shared" si="1"/>
        <v>985.09</v>
      </c>
    </row>
    <row r="65" spans="1:8" x14ac:dyDescent="0.25">
      <c r="A65" s="15" t="s">
        <v>71</v>
      </c>
      <c r="C65" s="3"/>
      <c r="E65" s="3">
        <f>+E8-E64</f>
        <v>367.91000000000008</v>
      </c>
      <c r="G65" s="4">
        <f>+G8-G64</f>
        <v>0</v>
      </c>
      <c r="H65" s="4">
        <f t="shared" si="1"/>
        <v>367.91</v>
      </c>
    </row>
    <row r="66" spans="1:8" x14ac:dyDescent="0.25">
      <c r="A66" t="s">
        <v>1</v>
      </c>
      <c r="C66" s="3"/>
      <c r="E66" s="3"/>
    </row>
    <row r="67" spans="1:8" x14ac:dyDescent="0.25">
      <c r="A67" t="s">
        <v>135</v>
      </c>
      <c r="C67" s="3"/>
      <c r="E67" s="3"/>
    </row>
    <row r="68" spans="1:8" x14ac:dyDescent="0.25">
      <c r="C68" s="3"/>
      <c r="E68" s="3"/>
    </row>
    <row r="69" spans="1:8" x14ac:dyDescent="0.25">
      <c r="A69" s="15" t="s">
        <v>72</v>
      </c>
      <c r="C69" s="3"/>
      <c r="E69" s="3"/>
    </row>
    <row r="70" spans="1:8" x14ac:dyDescent="0.25">
      <c r="A70" s="15" t="s">
        <v>73</v>
      </c>
      <c r="C70" s="3"/>
      <c r="E70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71"/>
  <sheetViews>
    <sheetView topLeftCell="A40" workbookViewId="0">
      <selection activeCell="L12" sqref="L12"/>
    </sheetView>
  </sheetViews>
  <sheetFormatPr defaultRowHeight="15" x14ac:dyDescent="0.25"/>
  <cols>
    <col min="1" max="1" width="22.5703125" customWidth="1"/>
    <col min="4" max="4" width="10.28515625" bestFit="1" customWidth="1"/>
    <col min="5" max="5" width="14.5703125" bestFit="1" customWidth="1"/>
  </cols>
  <sheetData>
    <row r="1" spans="1:8" x14ac:dyDescent="0.25">
      <c r="A1" s="20" t="s">
        <v>121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90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157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91</v>
      </c>
      <c r="B7" s="7" t="s">
        <v>8</v>
      </c>
      <c r="C7" s="8">
        <v>5.84</v>
      </c>
      <c r="D7" s="7">
        <v>100</v>
      </c>
      <c r="E7" s="9">
        <f>ROUND(C7*D7,2)</f>
        <v>584</v>
      </c>
      <c r="F7" s="10">
        <v>0</v>
      </c>
      <c r="G7" s="9">
        <f>ROUND(E7*F7,2)</f>
        <v>0</v>
      </c>
      <c r="H7" s="9">
        <f>ROUND(E7-G7,2)</f>
        <v>584</v>
      </c>
    </row>
    <row r="8" spans="1:8" x14ac:dyDescent="0.25">
      <c r="A8" s="15" t="s">
        <v>9</v>
      </c>
      <c r="C8" s="3"/>
      <c r="E8" s="3">
        <f>SUM(E7:E7)</f>
        <v>584</v>
      </c>
      <c r="G8" s="4">
        <f>SUM(G7:G7)</f>
        <v>0</v>
      </c>
      <c r="H8" s="4">
        <f>ROUND(E8-G8,2)</f>
        <v>584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5" t="s">
        <v>16</v>
      </c>
      <c r="C13" s="3"/>
      <c r="E13" s="3"/>
    </row>
    <row r="14" spans="1:8" x14ac:dyDescent="0.25">
      <c r="A14" s="1" t="s">
        <v>88</v>
      </c>
      <c r="B14" s="1" t="s">
        <v>18</v>
      </c>
      <c r="C14" s="6">
        <v>55.4</v>
      </c>
      <c r="D14" s="1">
        <v>1.3</v>
      </c>
      <c r="E14" s="3">
        <f>ROUND(C14*D14,2)</f>
        <v>72.02</v>
      </c>
      <c r="F14" s="2">
        <v>0</v>
      </c>
      <c r="G14" s="3">
        <f>ROUND(E14*F14,2)</f>
        <v>0</v>
      </c>
      <c r="H14" s="3">
        <f>ROUND(E14-G14,2)</f>
        <v>72.02</v>
      </c>
    </row>
    <row r="15" spans="1:8" x14ac:dyDescent="0.25">
      <c r="A15" s="1" t="s">
        <v>19</v>
      </c>
      <c r="B15" s="1" t="s">
        <v>18</v>
      </c>
      <c r="C15" s="6">
        <v>46.6</v>
      </c>
      <c r="D15" s="1">
        <v>1</v>
      </c>
      <c r="E15" s="3">
        <f>ROUND(C15*D15,2)</f>
        <v>46.6</v>
      </c>
      <c r="F15" s="2">
        <v>0</v>
      </c>
      <c r="G15" s="3">
        <f>ROUND(E15*F15,2)</f>
        <v>0</v>
      </c>
      <c r="H15" s="3">
        <f>ROUND(E15-G15,2)</f>
        <v>46.6</v>
      </c>
    </row>
    <row r="16" spans="1:8" x14ac:dyDescent="0.25">
      <c r="A16" s="1" t="s">
        <v>24</v>
      </c>
      <c r="B16" s="1" t="s">
        <v>21</v>
      </c>
      <c r="C16" s="6">
        <v>4.41</v>
      </c>
      <c r="D16" s="1">
        <v>38.2883</v>
      </c>
      <c r="E16" s="3">
        <f>ROUND(C16*D16,2)</f>
        <v>168.85</v>
      </c>
      <c r="F16" s="2">
        <v>0</v>
      </c>
      <c r="G16" s="3">
        <f>ROUND(E16*F16,2)</f>
        <v>0</v>
      </c>
      <c r="H16" s="3">
        <f>ROUND(E16-G16,2)</f>
        <v>168.85</v>
      </c>
    </row>
    <row r="17" spans="1:8" x14ac:dyDescent="0.25">
      <c r="A17" s="5" t="s">
        <v>26</v>
      </c>
      <c r="C17" s="3"/>
      <c r="E17" s="3"/>
    </row>
    <row r="18" spans="1:8" x14ac:dyDescent="0.25">
      <c r="A18" s="1" t="s">
        <v>27</v>
      </c>
      <c r="B18" s="1" t="s">
        <v>28</v>
      </c>
      <c r="C18" s="6">
        <v>0.34</v>
      </c>
      <c r="D18" s="1">
        <v>32</v>
      </c>
      <c r="E18" s="3">
        <f>ROUND(C18*D18,2)</f>
        <v>10.88</v>
      </c>
      <c r="F18" s="2">
        <v>0</v>
      </c>
      <c r="G18" s="3">
        <f>ROUND(E18*F18,2)</f>
        <v>0</v>
      </c>
      <c r="H18" s="3">
        <f>ROUND(E18-G18,2)</f>
        <v>10.88</v>
      </c>
    </row>
    <row r="19" spans="1:8" x14ac:dyDescent="0.25">
      <c r="A19" s="1" t="s">
        <v>92</v>
      </c>
      <c r="B19" s="1" t="s">
        <v>23</v>
      </c>
      <c r="C19" s="6">
        <v>3.33</v>
      </c>
      <c r="D19" s="1">
        <v>2</v>
      </c>
      <c r="E19" s="3">
        <f>ROUND(C19*D19,2)</f>
        <v>6.66</v>
      </c>
      <c r="F19" s="2">
        <v>0</v>
      </c>
      <c r="G19" s="3">
        <f>ROUND(E19*F19,2)</f>
        <v>0</v>
      </c>
      <c r="H19" s="3">
        <f>ROUND(E19-G19,2)</f>
        <v>6.66</v>
      </c>
    </row>
    <row r="20" spans="1:8" x14ac:dyDescent="0.25">
      <c r="A20" s="1" t="s">
        <v>30</v>
      </c>
      <c r="B20" s="1" t="s">
        <v>23</v>
      </c>
      <c r="C20" s="6">
        <v>13.86</v>
      </c>
      <c r="D20" s="1">
        <v>1</v>
      </c>
      <c r="E20" s="3">
        <f>ROUND(C20*D20,2)</f>
        <v>13.86</v>
      </c>
      <c r="F20" s="2">
        <v>0</v>
      </c>
      <c r="G20" s="3">
        <f>ROUND(E20*F20,2)</f>
        <v>0</v>
      </c>
      <c r="H20" s="3">
        <f>ROUND(E20-G20,2)</f>
        <v>13.86</v>
      </c>
    </row>
    <row r="21" spans="1:8" x14ac:dyDescent="0.25">
      <c r="A21" s="1" t="s">
        <v>93</v>
      </c>
      <c r="B21" s="1" t="s">
        <v>23</v>
      </c>
      <c r="C21" s="6">
        <v>6.76</v>
      </c>
      <c r="D21" s="1">
        <v>6</v>
      </c>
      <c r="E21" s="3">
        <f>ROUND(C21*D21,2)</f>
        <v>40.56</v>
      </c>
      <c r="F21" s="2">
        <v>0</v>
      </c>
      <c r="G21" s="3">
        <f>ROUND(E21*F21,2)</f>
        <v>0</v>
      </c>
      <c r="H21" s="3">
        <f>ROUND(E21-G21,2)</f>
        <v>40.56</v>
      </c>
    </row>
    <row r="22" spans="1:8" x14ac:dyDescent="0.25">
      <c r="A22" s="5" t="s">
        <v>33</v>
      </c>
      <c r="C22" s="3"/>
      <c r="E22" s="3"/>
    </row>
    <row r="23" spans="1:8" x14ac:dyDescent="0.25">
      <c r="A23" s="1" t="s">
        <v>94</v>
      </c>
      <c r="B23" s="1" t="s">
        <v>28</v>
      </c>
      <c r="C23" s="6">
        <v>3.36</v>
      </c>
      <c r="D23" s="1">
        <v>8</v>
      </c>
      <c r="E23" s="3">
        <f>ROUND(C23*D23,2)</f>
        <v>26.88</v>
      </c>
      <c r="F23" s="2">
        <v>0</v>
      </c>
      <c r="G23" s="3">
        <f>ROUND(E23*F23,2)</f>
        <v>0</v>
      </c>
      <c r="H23" s="3">
        <f>ROUND(E23-G23,2)</f>
        <v>26.88</v>
      </c>
    </row>
    <row r="24" spans="1:8" x14ac:dyDescent="0.25">
      <c r="A24" s="1" t="s">
        <v>122</v>
      </c>
      <c r="B24" s="1" t="s">
        <v>28</v>
      </c>
      <c r="C24" s="6">
        <v>2.74</v>
      </c>
      <c r="D24" s="1">
        <v>1.5</v>
      </c>
      <c r="E24" s="3">
        <f>ROUND(C24*D24,2)</f>
        <v>4.1100000000000003</v>
      </c>
      <c r="F24" s="2">
        <v>0</v>
      </c>
      <c r="G24" s="3">
        <f>ROUND(E24*F24,2)</f>
        <v>0</v>
      </c>
      <c r="H24" s="3">
        <f>ROUND(E24-G24,2)</f>
        <v>4.1100000000000003</v>
      </c>
    </row>
    <row r="25" spans="1:8" x14ac:dyDescent="0.25">
      <c r="A25" s="1" t="s">
        <v>95</v>
      </c>
      <c r="B25" s="1" t="s">
        <v>96</v>
      </c>
      <c r="C25" s="6">
        <v>1.1599999999999999</v>
      </c>
      <c r="D25" s="1">
        <v>14</v>
      </c>
      <c r="E25" s="3">
        <f>ROUND(C25*D25,2)</f>
        <v>16.239999999999998</v>
      </c>
      <c r="F25" s="2">
        <v>0</v>
      </c>
      <c r="G25" s="3">
        <f>ROUND(E25*F25,2)</f>
        <v>0</v>
      </c>
      <c r="H25" s="3">
        <f>ROUND(E25-G25,2)</f>
        <v>16.239999999999998</v>
      </c>
    </row>
    <row r="26" spans="1:8" x14ac:dyDescent="0.25">
      <c r="A26" s="5" t="s">
        <v>38</v>
      </c>
      <c r="C26" s="3"/>
      <c r="E26" s="3"/>
    </row>
    <row r="27" spans="1:8" x14ac:dyDescent="0.25">
      <c r="A27" s="1" t="s">
        <v>97</v>
      </c>
      <c r="B27" s="1" t="s">
        <v>98</v>
      </c>
      <c r="C27" s="6">
        <v>3.51</v>
      </c>
      <c r="D27" s="1">
        <v>4.5</v>
      </c>
      <c r="E27" s="3">
        <f>ROUND(C27*D27,2)</f>
        <v>15.8</v>
      </c>
      <c r="F27" s="2">
        <v>0</v>
      </c>
      <c r="G27" s="3">
        <f>ROUND(E27*F27,2)</f>
        <v>0</v>
      </c>
      <c r="H27" s="3">
        <f>ROUND(E27-G27,2)</f>
        <v>15.8</v>
      </c>
    </row>
    <row r="28" spans="1:8" x14ac:dyDescent="0.25">
      <c r="A28" s="5" t="s">
        <v>99</v>
      </c>
      <c r="C28" s="3"/>
      <c r="E28" s="3"/>
    </row>
    <row r="29" spans="1:8" x14ac:dyDescent="0.25">
      <c r="A29" s="1" t="s">
        <v>100</v>
      </c>
      <c r="B29" s="1" t="s">
        <v>23</v>
      </c>
      <c r="C29" s="6">
        <v>3.3</v>
      </c>
      <c r="D29" s="1">
        <v>0.3</v>
      </c>
      <c r="E29" s="3">
        <f>ROUND(C29*D29,2)</f>
        <v>0.99</v>
      </c>
      <c r="F29" s="2">
        <v>0</v>
      </c>
      <c r="G29" s="3">
        <f>ROUND(E29*F29,2)</f>
        <v>0</v>
      </c>
      <c r="H29" s="3">
        <f>ROUND(E29-G29,2)</f>
        <v>0.99</v>
      </c>
    </row>
    <row r="30" spans="1:8" x14ac:dyDescent="0.25">
      <c r="A30" s="5" t="s">
        <v>44</v>
      </c>
      <c r="C30" s="3"/>
      <c r="E30" s="3"/>
    </row>
    <row r="31" spans="1:8" x14ac:dyDescent="0.25">
      <c r="A31" s="1" t="s">
        <v>101</v>
      </c>
      <c r="B31" s="1" t="s">
        <v>8</v>
      </c>
      <c r="C31" s="6">
        <v>0.25</v>
      </c>
      <c r="D31" s="1">
        <v>100</v>
      </c>
      <c r="E31" s="3">
        <f>ROUND(C31*D31,2)</f>
        <v>25</v>
      </c>
      <c r="F31" s="2">
        <v>0</v>
      </c>
      <c r="G31" s="3">
        <f>ROUND(E31*F31,2)</f>
        <v>0</v>
      </c>
      <c r="H31" s="3">
        <f>ROUND(E31-G31,2)</f>
        <v>25</v>
      </c>
    </row>
    <row r="32" spans="1:8" x14ac:dyDescent="0.25">
      <c r="A32" s="5" t="s">
        <v>46</v>
      </c>
      <c r="C32" s="3"/>
      <c r="E32" s="3"/>
    </row>
    <row r="33" spans="1:8" x14ac:dyDescent="0.25">
      <c r="A33" s="1" t="s">
        <v>47</v>
      </c>
      <c r="B33" s="1" t="s">
        <v>48</v>
      </c>
      <c r="C33" s="6">
        <v>58</v>
      </c>
      <c r="D33" s="1">
        <v>0.66600000000000004</v>
      </c>
      <c r="E33" s="3">
        <f>ROUND(C33*D33,2)</f>
        <v>38.630000000000003</v>
      </c>
      <c r="F33" s="2">
        <v>0</v>
      </c>
      <c r="G33" s="3">
        <f>ROUND(E33*F33,2)</f>
        <v>0</v>
      </c>
      <c r="H33" s="3">
        <f>ROUND(E33-G33,2)</f>
        <v>38.630000000000003</v>
      </c>
    </row>
    <row r="34" spans="1:8" x14ac:dyDescent="0.25">
      <c r="A34" s="5" t="s">
        <v>49</v>
      </c>
      <c r="C34" s="3"/>
      <c r="E34" s="3"/>
    </row>
    <row r="35" spans="1:8" x14ac:dyDescent="0.25">
      <c r="A35" s="1" t="s">
        <v>102</v>
      </c>
      <c r="B35" s="1" t="s">
        <v>43</v>
      </c>
      <c r="C35" s="6">
        <v>6</v>
      </c>
      <c r="D35" s="1">
        <v>1</v>
      </c>
      <c r="E35" s="3">
        <f>ROUND(C35*D35,2)</f>
        <v>6</v>
      </c>
      <c r="F35" s="2">
        <v>0</v>
      </c>
      <c r="G35" s="3">
        <f>ROUND(E35*F35,2)</f>
        <v>0</v>
      </c>
      <c r="H35" s="3">
        <f>ROUND(E35-G35,2)</f>
        <v>6</v>
      </c>
    </row>
    <row r="36" spans="1:8" x14ac:dyDescent="0.25">
      <c r="A36" s="5" t="s">
        <v>51</v>
      </c>
      <c r="C36" s="3"/>
      <c r="E36" s="3"/>
    </row>
    <row r="37" spans="1:8" x14ac:dyDescent="0.25">
      <c r="A37" s="1" t="s">
        <v>52</v>
      </c>
      <c r="B37" s="1" t="s">
        <v>43</v>
      </c>
      <c r="C37" s="6">
        <v>10</v>
      </c>
      <c r="D37" s="1">
        <v>0.33300000000000002</v>
      </c>
      <c r="E37" s="3">
        <f>ROUND(C37*D37,2)</f>
        <v>3.33</v>
      </c>
      <c r="F37" s="2">
        <v>0</v>
      </c>
      <c r="G37" s="3">
        <f>ROUND(E37*F37,2)</f>
        <v>0</v>
      </c>
      <c r="H37" s="3">
        <f>ROUND(E37-G37,2)</f>
        <v>3.33</v>
      </c>
    </row>
    <row r="38" spans="1:8" x14ac:dyDescent="0.25">
      <c r="A38" s="5" t="s">
        <v>53</v>
      </c>
      <c r="C38" s="3"/>
      <c r="E38" s="3"/>
    </row>
    <row r="39" spans="1:8" x14ac:dyDescent="0.25">
      <c r="A39" s="1" t="s">
        <v>54</v>
      </c>
      <c r="B39" s="1" t="s">
        <v>55</v>
      </c>
      <c r="C39" s="6">
        <v>16.54</v>
      </c>
      <c r="D39" s="1">
        <v>0.29160000000000003</v>
      </c>
      <c r="E39" s="3">
        <f>ROUND(C39*D39,2)</f>
        <v>4.82</v>
      </c>
      <c r="F39" s="2">
        <v>0</v>
      </c>
      <c r="G39" s="3">
        <f>ROUND(E39*F39,2)</f>
        <v>0</v>
      </c>
      <c r="H39" s="3">
        <f>ROUND(E39-G39,2)</f>
        <v>4.82</v>
      </c>
    </row>
    <row r="40" spans="1:8" x14ac:dyDescent="0.25">
      <c r="A40" s="1" t="s">
        <v>56</v>
      </c>
      <c r="B40" s="1" t="s">
        <v>55</v>
      </c>
      <c r="C40" s="6">
        <v>16.54</v>
      </c>
      <c r="D40" s="1">
        <v>0.1022</v>
      </c>
      <c r="E40" s="3">
        <f>ROUND(C40*D40,2)</f>
        <v>1.69</v>
      </c>
      <c r="F40" s="2">
        <v>0</v>
      </c>
      <c r="G40" s="3">
        <f>ROUND(E40*F40,2)</f>
        <v>0</v>
      </c>
      <c r="H40" s="3">
        <f>ROUND(E40-G40,2)</f>
        <v>1.69</v>
      </c>
    </row>
    <row r="41" spans="1:8" x14ac:dyDescent="0.25">
      <c r="A41" s="1" t="s">
        <v>83</v>
      </c>
      <c r="B41" s="1" t="s">
        <v>55</v>
      </c>
      <c r="C41" s="6">
        <v>16.54</v>
      </c>
      <c r="D41" s="1">
        <v>6.6100000000000006E-2</v>
      </c>
      <c r="E41" s="3">
        <f>ROUND(C41*D41,2)</f>
        <v>1.0900000000000001</v>
      </c>
      <c r="F41" s="2">
        <v>0</v>
      </c>
      <c r="G41" s="3">
        <f>ROUND(E41*F41,2)</f>
        <v>0</v>
      </c>
      <c r="H41" s="3">
        <f>ROUND(E41-G41,2)</f>
        <v>1.0900000000000001</v>
      </c>
    </row>
    <row r="42" spans="1:8" x14ac:dyDescent="0.25">
      <c r="A42" s="5" t="s">
        <v>60</v>
      </c>
      <c r="C42" s="3"/>
      <c r="E42" s="3"/>
    </row>
    <row r="43" spans="1:8" x14ac:dyDescent="0.25">
      <c r="A43" s="1" t="s">
        <v>59</v>
      </c>
      <c r="B43" s="1" t="s">
        <v>55</v>
      </c>
      <c r="C43" s="6">
        <v>9.06</v>
      </c>
      <c r="D43" s="1">
        <v>0.14419999999999999</v>
      </c>
      <c r="E43" s="3">
        <f>ROUND(C43*D43,2)</f>
        <v>1.31</v>
      </c>
      <c r="F43" s="2">
        <v>0</v>
      </c>
      <c r="G43" s="3">
        <f>ROUND(E43*F43,2)</f>
        <v>0</v>
      </c>
      <c r="H43" s="3">
        <f>ROUND(E43-G43,2)</f>
        <v>1.31</v>
      </c>
    </row>
    <row r="44" spans="1:8" x14ac:dyDescent="0.25">
      <c r="A44" s="1" t="s">
        <v>83</v>
      </c>
      <c r="B44" s="1" t="s">
        <v>55</v>
      </c>
      <c r="C44" s="6">
        <v>9.06</v>
      </c>
      <c r="D44" s="1">
        <v>3.3099999999999997E-2</v>
      </c>
      <c r="E44" s="3">
        <f>ROUND(C44*D44,2)</f>
        <v>0.3</v>
      </c>
      <c r="F44" s="2">
        <v>0</v>
      </c>
      <c r="G44" s="3">
        <f>ROUND(E44*F44,2)</f>
        <v>0</v>
      </c>
      <c r="H44" s="3">
        <f>ROUND(E44-G44,2)</f>
        <v>0.3</v>
      </c>
    </row>
    <row r="45" spans="1:8" x14ac:dyDescent="0.25">
      <c r="A45" s="1" t="s">
        <v>61</v>
      </c>
      <c r="B45" s="1" t="s">
        <v>55</v>
      </c>
      <c r="C45" s="6">
        <v>16.579999999999998</v>
      </c>
      <c r="D45" s="1">
        <v>0.4138</v>
      </c>
      <c r="E45" s="3">
        <f>ROUND(C45*D45,2)</f>
        <v>6.86</v>
      </c>
      <c r="F45" s="2">
        <v>0</v>
      </c>
      <c r="G45" s="3">
        <f>ROUND(E45*F45,2)</f>
        <v>0</v>
      </c>
      <c r="H45" s="3">
        <f>ROUND(E45-G45,2)</f>
        <v>6.86</v>
      </c>
    </row>
    <row r="46" spans="1:8" x14ac:dyDescent="0.25">
      <c r="A46" s="5" t="s">
        <v>62</v>
      </c>
      <c r="C46" s="3"/>
      <c r="E46" s="3"/>
    </row>
    <row r="47" spans="1:8" x14ac:dyDescent="0.25">
      <c r="A47" s="1" t="s">
        <v>54</v>
      </c>
      <c r="B47" s="1" t="s">
        <v>21</v>
      </c>
      <c r="C47" s="6">
        <v>4.4800000000000004</v>
      </c>
      <c r="D47" s="1">
        <v>3.3765999999999998</v>
      </c>
      <c r="E47" s="3">
        <f>ROUND(C47*D47,2)</f>
        <v>15.13</v>
      </c>
      <c r="F47" s="2">
        <v>0</v>
      </c>
      <c r="G47" s="3">
        <f>ROUND(E47*F47,2)</f>
        <v>0</v>
      </c>
      <c r="H47" s="3">
        <f>ROUND(E47-G47,2)</f>
        <v>15.13</v>
      </c>
    </row>
    <row r="48" spans="1:8" x14ac:dyDescent="0.25">
      <c r="A48" s="1" t="s">
        <v>56</v>
      </c>
      <c r="B48" s="1" t="s">
        <v>21</v>
      </c>
      <c r="C48" s="6">
        <v>4.4800000000000004</v>
      </c>
      <c r="D48" s="1">
        <v>1.3935999999999999</v>
      </c>
      <c r="E48" s="3">
        <f>ROUND(C48*D48,2)</f>
        <v>6.24</v>
      </c>
      <c r="F48" s="2">
        <v>0</v>
      </c>
      <c r="G48" s="3">
        <f>ROUND(E48*F48,2)</f>
        <v>0</v>
      </c>
      <c r="H48" s="3">
        <f>ROUND(E48-G48,2)</f>
        <v>6.24</v>
      </c>
    </row>
    <row r="49" spans="1:8" x14ac:dyDescent="0.25">
      <c r="A49" s="1" t="s">
        <v>83</v>
      </c>
      <c r="B49" s="1" t="s">
        <v>21</v>
      </c>
      <c r="C49" s="6">
        <v>4.4800000000000004</v>
      </c>
      <c r="D49" s="1">
        <v>0.85060000000000002</v>
      </c>
      <c r="E49" s="3">
        <f>ROUND(C49*D49,2)</f>
        <v>3.81</v>
      </c>
      <c r="F49" s="2">
        <v>0</v>
      </c>
      <c r="G49" s="3">
        <f>ROUND(E49*F49,2)</f>
        <v>0</v>
      </c>
      <c r="H49" s="3">
        <f>ROUND(E49-G49,2)</f>
        <v>3.81</v>
      </c>
    </row>
    <row r="50" spans="1:8" x14ac:dyDescent="0.25">
      <c r="A50" s="5" t="s">
        <v>64</v>
      </c>
      <c r="C50" s="3"/>
      <c r="E50" s="3"/>
    </row>
    <row r="51" spans="1:8" x14ac:dyDescent="0.25">
      <c r="A51" s="1" t="s">
        <v>59</v>
      </c>
      <c r="B51" s="1" t="s">
        <v>43</v>
      </c>
      <c r="C51" s="6">
        <v>6.95</v>
      </c>
      <c r="D51" s="1">
        <v>1</v>
      </c>
      <c r="E51" s="3">
        <f>ROUND(C51*D51,2)</f>
        <v>6.95</v>
      </c>
      <c r="F51" s="2">
        <v>0</v>
      </c>
      <c r="G51" s="3">
        <f>ROUND(E51*F51,2)</f>
        <v>0</v>
      </c>
      <c r="H51" s="3">
        <f t="shared" ref="H51:H57" si="0">ROUND(E51-G51,2)</f>
        <v>6.95</v>
      </c>
    </row>
    <row r="52" spans="1:8" x14ac:dyDescent="0.25">
      <c r="A52" s="1" t="s">
        <v>54</v>
      </c>
      <c r="B52" s="1" t="s">
        <v>43</v>
      </c>
      <c r="C52" s="6">
        <v>2.5099999999999998</v>
      </c>
      <c r="D52" s="1">
        <v>1</v>
      </c>
      <c r="E52" s="3">
        <f>ROUND(C52*D52,2)</f>
        <v>2.5099999999999998</v>
      </c>
      <c r="F52" s="2">
        <v>0</v>
      </c>
      <c r="G52" s="3">
        <f>ROUND(E52*F52,2)</f>
        <v>0</v>
      </c>
      <c r="H52" s="3">
        <f t="shared" si="0"/>
        <v>2.5099999999999998</v>
      </c>
    </row>
    <row r="53" spans="1:8" x14ac:dyDescent="0.25">
      <c r="A53" s="1" t="s">
        <v>56</v>
      </c>
      <c r="B53" s="1" t="s">
        <v>43</v>
      </c>
      <c r="C53" s="6">
        <v>4.93</v>
      </c>
      <c r="D53" s="1">
        <v>1</v>
      </c>
      <c r="E53" s="3">
        <f>ROUND(C53*D53,2)</f>
        <v>4.93</v>
      </c>
      <c r="F53" s="2">
        <v>0</v>
      </c>
      <c r="G53" s="3">
        <f>ROUND(E53*F53,2)</f>
        <v>0</v>
      </c>
      <c r="H53" s="3">
        <f t="shared" si="0"/>
        <v>4.93</v>
      </c>
    </row>
    <row r="54" spans="1:8" x14ac:dyDescent="0.25">
      <c r="A54" s="1" t="s">
        <v>83</v>
      </c>
      <c r="B54" s="1" t="s">
        <v>43</v>
      </c>
      <c r="C54" s="6">
        <v>1.05</v>
      </c>
      <c r="D54" s="1">
        <v>1</v>
      </c>
      <c r="E54" s="3">
        <f>ROUND(C54*D54,2)</f>
        <v>1.05</v>
      </c>
      <c r="F54" s="2">
        <v>0</v>
      </c>
      <c r="G54" s="3">
        <f>ROUND(E54*F54,2)</f>
        <v>0</v>
      </c>
      <c r="H54" s="3">
        <f t="shared" si="0"/>
        <v>1.05</v>
      </c>
    </row>
    <row r="55" spans="1:8" x14ac:dyDescent="0.25">
      <c r="A55" s="7" t="s">
        <v>65</v>
      </c>
      <c r="B55" s="7" t="s">
        <v>43</v>
      </c>
      <c r="C55" s="8">
        <v>17.05</v>
      </c>
      <c r="D55" s="7">
        <v>1</v>
      </c>
      <c r="E55" s="9">
        <f>ROUND(C55*D55,2)</f>
        <v>17.05</v>
      </c>
      <c r="F55" s="10">
        <v>0</v>
      </c>
      <c r="G55" s="9">
        <f>ROUND(E55*F55,2)</f>
        <v>0</v>
      </c>
      <c r="H55" s="9">
        <f t="shared" si="0"/>
        <v>17.05</v>
      </c>
    </row>
    <row r="56" spans="1:8" x14ac:dyDescent="0.25">
      <c r="A56" s="15" t="s">
        <v>66</v>
      </c>
      <c r="C56" s="3"/>
      <c r="E56" s="3">
        <f>SUM(E12:E55)</f>
        <v>577.74999999999977</v>
      </c>
      <c r="G56" s="4">
        <f>SUM(G12:G55)</f>
        <v>0</v>
      </c>
      <c r="H56" s="4">
        <f t="shared" si="0"/>
        <v>577.75</v>
      </c>
    </row>
    <row r="57" spans="1:8" x14ac:dyDescent="0.25">
      <c r="A57" s="15" t="s">
        <v>67</v>
      </c>
      <c r="C57" s="3"/>
      <c r="E57" s="3">
        <f>+E8-E56</f>
        <v>6.2500000000002274</v>
      </c>
      <c r="G57" s="4">
        <f>+G8-G56</f>
        <v>0</v>
      </c>
      <c r="H57" s="4">
        <f t="shared" si="0"/>
        <v>6.25</v>
      </c>
    </row>
    <row r="58" spans="1:8" x14ac:dyDescent="0.25">
      <c r="A58" t="s">
        <v>10</v>
      </c>
      <c r="C58" s="3"/>
      <c r="E58" s="3"/>
    </row>
    <row r="59" spans="1:8" x14ac:dyDescent="0.25">
      <c r="A59" s="15" t="s">
        <v>68</v>
      </c>
      <c r="C59" s="3"/>
      <c r="E59" s="3"/>
    </row>
    <row r="60" spans="1:8" x14ac:dyDescent="0.25">
      <c r="A60" s="1" t="s">
        <v>59</v>
      </c>
      <c r="B60" s="1" t="s">
        <v>43</v>
      </c>
      <c r="C60" s="6">
        <v>15.36</v>
      </c>
      <c r="D60" s="1">
        <v>1</v>
      </c>
      <c r="E60" s="3">
        <f>ROUND(C60*D60,2)</f>
        <v>15.36</v>
      </c>
      <c r="F60" s="2">
        <v>0</v>
      </c>
      <c r="G60" s="3">
        <f>ROUND(E60*F60,2)</f>
        <v>0</v>
      </c>
      <c r="H60" s="3">
        <f t="shared" ref="H60:H66" si="1">ROUND(E60-G60,2)</f>
        <v>15.36</v>
      </c>
    </row>
    <row r="61" spans="1:8" x14ac:dyDescent="0.25">
      <c r="A61" s="1" t="s">
        <v>54</v>
      </c>
      <c r="B61" s="1" t="s">
        <v>43</v>
      </c>
      <c r="C61" s="6">
        <v>17.78</v>
      </c>
      <c r="D61" s="1">
        <v>1</v>
      </c>
      <c r="E61" s="3">
        <f>ROUND(C61*D61,2)</f>
        <v>17.78</v>
      </c>
      <c r="F61" s="2">
        <v>0</v>
      </c>
      <c r="G61" s="3">
        <f>ROUND(E61*F61,2)</f>
        <v>0</v>
      </c>
      <c r="H61" s="3">
        <f t="shared" si="1"/>
        <v>17.78</v>
      </c>
    </row>
    <row r="62" spans="1:8" x14ac:dyDescent="0.25">
      <c r="A62" s="1" t="s">
        <v>56</v>
      </c>
      <c r="B62" s="1" t="s">
        <v>43</v>
      </c>
      <c r="C62" s="6">
        <v>21.68</v>
      </c>
      <c r="D62" s="1">
        <v>1</v>
      </c>
      <c r="E62" s="3">
        <f>ROUND(C62*D62,2)</f>
        <v>21.68</v>
      </c>
      <c r="F62" s="2">
        <v>0</v>
      </c>
      <c r="G62" s="3">
        <f>ROUND(E62*F62,2)</f>
        <v>0</v>
      </c>
      <c r="H62" s="3">
        <f t="shared" si="1"/>
        <v>21.68</v>
      </c>
    </row>
    <row r="63" spans="1:8" x14ac:dyDescent="0.25">
      <c r="A63" s="7" t="s">
        <v>83</v>
      </c>
      <c r="B63" s="7" t="s">
        <v>43</v>
      </c>
      <c r="C63" s="8">
        <v>7.6</v>
      </c>
      <c r="D63" s="7">
        <v>1</v>
      </c>
      <c r="E63" s="9">
        <f>ROUND(C63*D63,2)</f>
        <v>7.6</v>
      </c>
      <c r="F63" s="10">
        <v>0</v>
      </c>
      <c r="G63" s="9">
        <f>ROUND(E63*F63,2)</f>
        <v>0</v>
      </c>
      <c r="H63" s="9">
        <f t="shared" si="1"/>
        <v>7.6</v>
      </c>
    </row>
    <row r="64" spans="1:8" x14ac:dyDescent="0.25">
      <c r="A64" s="15" t="s">
        <v>69</v>
      </c>
      <c r="C64" s="3"/>
      <c r="E64" s="3">
        <f>SUM(E60:E63)</f>
        <v>62.42</v>
      </c>
      <c r="G64" s="4">
        <f>SUM(G60:G63)</f>
        <v>0</v>
      </c>
      <c r="H64" s="4">
        <f t="shared" si="1"/>
        <v>62.42</v>
      </c>
    </row>
    <row r="65" spans="1:8" x14ac:dyDescent="0.25">
      <c r="A65" s="15" t="s">
        <v>70</v>
      </c>
      <c r="C65" s="3"/>
      <c r="E65" s="3">
        <f>+E56+E64</f>
        <v>640.16999999999973</v>
      </c>
      <c r="G65" s="4">
        <f>+G56+G64</f>
        <v>0</v>
      </c>
      <c r="H65" s="4">
        <f t="shared" si="1"/>
        <v>640.16999999999996</v>
      </c>
    </row>
    <row r="66" spans="1:8" x14ac:dyDescent="0.25">
      <c r="A66" s="15" t="s">
        <v>71</v>
      </c>
      <c r="C66" s="3"/>
      <c r="E66" s="3">
        <f>+E8-E65</f>
        <v>-56.169999999999732</v>
      </c>
      <c r="G66" s="4">
        <f>+G8-G65</f>
        <v>0</v>
      </c>
      <c r="H66" s="4">
        <f t="shared" si="1"/>
        <v>-56.17</v>
      </c>
    </row>
    <row r="67" spans="1:8" x14ac:dyDescent="0.25">
      <c r="A67" t="s">
        <v>1</v>
      </c>
      <c r="C67" s="3"/>
      <c r="E67" s="3"/>
    </row>
    <row r="68" spans="1:8" x14ac:dyDescent="0.25">
      <c r="A68" t="s">
        <v>135</v>
      </c>
      <c r="C68" s="3"/>
      <c r="E68" s="3"/>
    </row>
    <row r="69" spans="1:8" x14ac:dyDescent="0.25">
      <c r="C69" s="3"/>
      <c r="E69" s="3"/>
    </row>
    <row r="70" spans="1:8" x14ac:dyDescent="0.25">
      <c r="A70" s="15" t="s">
        <v>72</v>
      </c>
      <c r="C70" s="3"/>
      <c r="E70" s="3"/>
    </row>
    <row r="71" spans="1:8" x14ac:dyDescent="0.25">
      <c r="A71" s="15" t="s">
        <v>73</v>
      </c>
      <c r="C71" s="3"/>
      <c r="E71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67"/>
  <sheetViews>
    <sheetView tabSelected="1" topLeftCell="A13" workbookViewId="0">
      <selection activeCell="L17" sqref="L17"/>
    </sheetView>
  </sheetViews>
  <sheetFormatPr defaultRowHeight="15" x14ac:dyDescent="0.25"/>
  <cols>
    <col min="1" max="1" width="23.28515625" customWidth="1"/>
    <col min="4" max="4" width="10.28515625" bestFit="1" customWidth="1"/>
    <col min="5" max="5" width="14.5703125" bestFit="1" customWidth="1"/>
  </cols>
  <sheetData>
    <row r="1" spans="1:8" x14ac:dyDescent="0.25">
      <c r="A1" s="20" t="s">
        <v>123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104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157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105</v>
      </c>
      <c r="B7" s="7" t="s">
        <v>8</v>
      </c>
      <c r="C7" s="8">
        <v>8.9</v>
      </c>
      <c r="D7" s="7">
        <v>70</v>
      </c>
      <c r="E7" s="9">
        <f>ROUND(C7*D7,2)</f>
        <v>623</v>
      </c>
      <c r="F7" s="10">
        <v>0</v>
      </c>
      <c r="G7" s="9">
        <f>ROUND(E7*F7,2)</f>
        <v>0</v>
      </c>
      <c r="H7" s="9">
        <f>ROUND(E7-G7,2)</f>
        <v>623</v>
      </c>
    </row>
    <row r="8" spans="1:8" x14ac:dyDescent="0.25">
      <c r="A8" s="15" t="s">
        <v>9</v>
      </c>
      <c r="C8" s="3"/>
      <c r="E8" s="3">
        <f>SUM(E7:E7)</f>
        <v>623</v>
      </c>
      <c r="G8" s="4">
        <f>SUM(G7:G7)</f>
        <v>0</v>
      </c>
      <c r="H8" s="4">
        <f>ROUND(E8-G8,2)</f>
        <v>623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2</v>
      </c>
      <c r="E12" s="3">
        <f>ROUND(C12*D12,2)</f>
        <v>15.2</v>
      </c>
      <c r="F12" s="2">
        <v>0</v>
      </c>
      <c r="G12" s="3">
        <f>ROUND(E12*F12,2)</f>
        <v>0</v>
      </c>
      <c r="H12" s="3">
        <f>ROUND(E12-G12,2)</f>
        <v>15.2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</v>
      </c>
      <c r="E13" s="3">
        <f>ROUND(C13*D13,2)</f>
        <v>6.4</v>
      </c>
      <c r="F13" s="2">
        <v>0</v>
      </c>
      <c r="G13" s="3">
        <f>ROUND(E13*F13,2)</f>
        <v>0</v>
      </c>
      <c r="H13" s="3">
        <f>ROUND(E13-G13,2)</f>
        <v>6.4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88</v>
      </c>
      <c r="B15" s="1" t="s">
        <v>18</v>
      </c>
      <c r="C15" s="6">
        <v>55.4</v>
      </c>
      <c r="D15" s="1">
        <v>1</v>
      </c>
      <c r="E15" s="3">
        <f>ROUND(C15*D15,2)</f>
        <v>55.4</v>
      </c>
      <c r="F15" s="2">
        <v>0</v>
      </c>
      <c r="G15" s="3">
        <f>ROUND(E15*F15,2)</f>
        <v>0</v>
      </c>
      <c r="H15" s="3">
        <f>ROUND(E15-G15,2)</f>
        <v>55.4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0.75</v>
      </c>
      <c r="E16" s="3">
        <f>ROUND(C16*D16,2)</f>
        <v>34.950000000000003</v>
      </c>
      <c r="F16" s="2">
        <v>0</v>
      </c>
      <c r="G16" s="3">
        <f>ROUND(E16*F16,2)</f>
        <v>0</v>
      </c>
      <c r="H16" s="3">
        <f>ROUND(E16-G16,2)</f>
        <v>34.950000000000003</v>
      </c>
    </row>
    <row r="17" spans="1:8" x14ac:dyDescent="0.25">
      <c r="A17" s="1" t="s">
        <v>106</v>
      </c>
      <c r="B17" s="1" t="s">
        <v>18</v>
      </c>
      <c r="C17" s="6">
        <v>37.06</v>
      </c>
      <c r="D17" s="1">
        <v>3.048</v>
      </c>
      <c r="E17" s="3">
        <f>ROUND(C17*D17,2)</f>
        <v>112.96</v>
      </c>
      <c r="F17" s="2">
        <v>0</v>
      </c>
      <c r="G17" s="3">
        <f>ROUND(E17*F17,2)</f>
        <v>0</v>
      </c>
      <c r="H17" s="3">
        <f>ROUND(E17-G17,2)</f>
        <v>112.96</v>
      </c>
    </row>
    <row r="18" spans="1:8" x14ac:dyDescent="0.25">
      <c r="A18" s="5" t="s">
        <v>107</v>
      </c>
      <c r="C18" s="3"/>
      <c r="E18" s="3"/>
    </row>
    <row r="19" spans="1:8" x14ac:dyDescent="0.25">
      <c r="A19" s="1" t="s">
        <v>108</v>
      </c>
      <c r="B19" s="1" t="s">
        <v>28</v>
      </c>
      <c r="C19" s="6">
        <v>7.63</v>
      </c>
      <c r="D19" s="1">
        <v>4.5</v>
      </c>
      <c r="E19" s="3">
        <f>ROUND(C19*D19,2)</f>
        <v>34.340000000000003</v>
      </c>
      <c r="F19" s="2">
        <v>0</v>
      </c>
      <c r="G19" s="3">
        <f>ROUND(E19*F19,2)</f>
        <v>0</v>
      </c>
      <c r="H19" s="3">
        <f>ROUND(E19-G19,2)</f>
        <v>34.340000000000003</v>
      </c>
    </row>
    <row r="20" spans="1:8" x14ac:dyDescent="0.25">
      <c r="A20" s="1" t="s">
        <v>109</v>
      </c>
      <c r="B20" s="1" t="s">
        <v>28</v>
      </c>
      <c r="C20" s="6">
        <v>1.78</v>
      </c>
      <c r="D20" s="1">
        <v>8</v>
      </c>
      <c r="E20" s="3">
        <f>ROUND(C20*D20,2)</f>
        <v>14.24</v>
      </c>
      <c r="F20" s="2">
        <v>0</v>
      </c>
      <c r="G20" s="3">
        <f>ROUND(E20*F20,2)</f>
        <v>0</v>
      </c>
      <c r="H20" s="3">
        <f>ROUND(E20-G20,2)</f>
        <v>14.24</v>
      </c>
    </row>
    <row r="21" spans="1:8" x14ac:dyDescent="0.25">
      <c r="A21" s="5" t="s">
        <v>26</v>
      </c>
      <c r="C21" s="3"/>
      <c r="E21" s="3"/>
    </row>
    <row r="22" spans="1:8" x14ac:dyDescent="0.25">
      <c r="A22" s="1" t="s">
        <v>110</v>
      </c>
      <c r="B22" s="1" t="s">
        <v>28</v>
      </c>
      <c r="C22" s="6">
        <v>2.1</v>
      </c>
      <c r="D22" s="1">
        <v>10</v>
      </c>
      <c r="E22" s="3">
        <f>ROUND(C22*D22,2)</f>
        <v>21</v>
      </c>
      <c r="F22" s="2">
        <v>0</v>
      </c>
      <c r="G22" s="3">
        <f>ROUND(E22*F22,2)</f>
        <v>0</v>
      </c>
      <c r="H22" s="3">
        <f>ROUND(E22-G22,2)</f>
        <v>21</v>
      </c>
    </row>
    <row r="23" spans="1:8" x14ac:dyDescent="0.25">
      <c r="A23" s="1" t="s">
        <v>111</v>
      </c>
      <c r="B23" s="1" t="s">
        <v>28</v>
      </c>
      <c r="C23" s="6">
        <v>10.34</v>
      </c>
      <c r="D23" s="1">
        <v>0.75</v>
      </c>
      <c r="E23" s="3">
        <f>ROUND(C23*D23,2)</f>
        <v>7.76</v>
      </c>
      <c r="F23" s="2">
        <v>0</v>
      </c>
      <c r="G23" s="3">
        <f>ROUND(E23*F23,2)</f>
        <v>0</v>
      </c>
      <c r="H23" s="3">
        <f>ROUND(E23-G23,2)</f>
        <v>7.76</v>
      </c>
    </row>
    <row r="24" spans="1:8" x14ac:dyDescent="0.25">
      <c r="A24" s="1" t="s">
        <v>112</v>
      </c>
      <c r="B24" s="1" t="s">
        <v>28</v>
      </c>
      <c r="C24" s="6">
        <v>1.71</v>
      </c>
      <c r="D24" s="1">
        <v>16.399999999999999</v>
      </c>
      <c r="E24" s="3">
        <f>ROUND(C24*D24,2)</f>
        <v>28.04</v>
      </c>
      <c r="F24" s="2">
        <v>0</v>
      </c>
      <c r="G24" s="3">
        <f>ROUND(E24*F24,2)</f>
        <v>0</v>
      </c>
      <c r="H24" s="3">
        <f>ROUND(E24-G24,2)</f>
        <v>28.04</v>
      </c>
    </row>
    <row r="25" spans="1:8" x14ac:dyDescent="0.25">
      <c r="A25" s="5" t="s">
        <v>33</v>
      </c>
      <c r="C25" s="3"/>
      <c r="E25" s="3"/>
    </row>
    <row r="26" spans="1:8" x14ac:dyDescent="0.25">
      <c r="A26" s="1" t="s">
        <v>122</v>
      </c>
      <c r="B26" s="1" t="s">
        <v>28</v>
      </c>
      <c r="C26" s="6">
        <v>2.74</v>
      </c>
      <c r="D26" s="1">
        <v>1.5</v>
      </c>
      <c r="E26" s="3">
        <f>ROUND(C26*D26,2)</f>
        <v>4.1100000000000003</v>
      </c>
      <c r="F26" s="2">
        <v>0</v>
      </c>
      <c r="G26" s="3">
        <f>ROUND(E26*F26,2)</f>
        <v>0</v>
      </c>
      <c r="H26" s="3">
        <f>ROUND(E26-G26,2)</f>
        <v>4.1100000000000003</v>
      </c>
    </row>
    <row r="27" spans="1:8" x14ac:dyDescent="0.25">
      <c r="A27" s="5" t="s">
        <v>38</v>
      </c>
      <c r="C27" s="3"/>
      <c r="E27" s="3"/>
    </row>
    <row r="28" spans="1:8" x14ac:dyDescent="0.25">
      <c r="A28" s="1" t="s">
        <v>113</v>
      </c>
      <c r="B28" s="1" t="s">
        <v>98</v>
      </c>
      <c r="C28" s="6">
        <v>0.38</v>
      </c>
      <c r="D28" s="1">
        <v>90</v>
      </c>
      <c r="E28" s="3">
        <f>ROUND(C28*D28,2)</f>
        <v>34.200000000000003</v>
      </c>
      <c r="F28" s="2">
        <v>0</v>
      </c>
      <c r="G28" s="3">
        <f>ROUND(E28*F28,2)</f>
        <v>0</v>
      </c>
      <c r="H28" s="3">
        <f>ROUND(E28-G28,2)</f>
        <v>34.200000000000003</v>
      </c>
    </row>
    <row r="29" spans="1:8" x14ac:dyDescent="0.25">
      <c r="A29" s="5" t="s">
        <v>41</v>
      </c>
      <c r="C29" s="3"/>
      <c r="E29" s="3"/>
    </row>
    <row r="30" spans="1:8" x14ac:dyDescent="0.25">
      <c r="A30" s="1" t="s">
        <v>114</v>
      </c>
      <c r="B30" s="1" t="s">
        <v>18</v>
      </c>
      <c r="C30" s="6">
        <v>8</v>
      </c>
      <c r="D30" s="1">
        <v>3.048</v>
      </c>
      <c r="E30" s="3">
        <f>ROUND(C30*D30,2)</f>
        <v>24.38</v>
      </c>
      <c r="F30" s="2">
        <v>0</v>
      </c>
      <c r="G30" s="3">
        <f>ROUND(E30*F30,2)</f>
        <v>0</v>
      </c>
      <c r="H30" s="3">
        <f>ROUND(E30-G30,2)</f>
        <v>24.38</v>
      </c>
    </row>
    <row r="31" spans="1:8" x14ac:dyDescent="0.25">
      <c r="A31" s="5" t="s">
        <v>44</v>
      </c>
      <c r="C31" s="3"/>
      <c r="E31" s="3"/>
    </row>
    <row r="32" spans="1:8" x14ac:dyDescent="0.25">
      <c r="A32" s="1" t="s">
        <v>115</v>
      </c>
      <c r="B32" s="1" t="s">
        <v>8</v>
      </c>
      <c r="C32" s="6">
        <v>0.26</v>
      </c>
      <c r="D32" s="1">
        <v>70</v>
      </c>
      <c r="E32" s="3">
        <f>ROUND(C32*D32,2)</f>
        <v>18.2</v>
      </c>
      <c r="F32" s="2">
        <v>0</v>
      </c>
      <c r="G32" s="3">
        <f>ROUND(E32*F32,2)</f>
        <v>0</v>
      </c>
      <c r="H32" s="3">
        <f>ROUND(E32-G32,2)</f>
        <v>18.2</v>
      </c>
    </row>
    <row r="33" spans="1:8" x14ac:dyDescent="0.25">
      <c r="A33" s="5" t="s">
        <v>46</v>
      </c>
      <c r="C33" s="3"/>
      <c r="E33" s="3"/>
    </row>
    <row r="34" spans="1:8" x14ac:dyDescent="0.25">
      <c r="A34" s="1" t="s">
        <v>47</v>
      </c>
      <c r="B34" s="1" t="s">
        <v>48</v>
      </c>
      <c r="C34" s="6">
        <v>58</v>
      </c>
      <c r="D34" s="1">
        <v>0.66600000000000004</v>
      </c>
      <c r="E34" s="3">
        <f>ROUND(C34*D34,2)</f>
        <v>38.630000000000003</v>
      </c>
      <c r="F34" s="2">
        <v>0</v>
      </c>
      <c r="G34" s="3">
        <f>ROUND(E34*F34,2)</f>
        <v>0</v>
      </c>
      <c r="H34" s="3">
        <f>ROUND(E34-G34,2)</f>
        <v>38.630000000000003</v>
      </c>
    </row>
    <row r="35" spans="1:8" x14ac:dyDescent="0.25">
      <c r="A35" s="5" t="s">
        <v>49</v>
      </c>
      <c r="C35" s="3"/>
      <c r="E35" s="3"/>
    </row>
    <row r="36" spans="1:8" x14ac:dyDescent="0.25">
      <c r="A36" s="1" t="s">
        <v>116</v>
      </c>
      <c r="B36" s="1" t="s">
        <v>43</v>
      </c>
      <c r="C36" s="6">
        <v>5.5</v>
      </c>
      <c r="D36" s="1">
        <v>1</v>
      </c>
      <c r="E36" s="3">
        <f>ROUND(C36*D36,2)</f>
        <v>5.5</v>
      </c>
      <c r="F36" s="2">
        <v>0</v>
      </c>
      <c r="G36" s="3">
        <f>ROUND(E36*F36,2)</f>
        <v>0</v>
      </c>
      <c r="H36" s="3">
        <f>ROUND(E36-G36,2)</f>
        <v>5.5</v>
      </c>
    </row>
    <row r="37" spans="1:8" x14ac:dyDescent="0.25">
      <c r="A37" s="5" t="s">
        <v>51</v>
      </c>
      <c r="C37" s="3"/>
      <c r="E37" s="3"/>
    </row>
    <row r="38" spans="1:8" x14ac:dyDescent="0.25">
      <c r="A38" s="1" t="s">
        <v>52</v>
      </c>
      <c r="B38" s="1" t="s">
        <v>43</v>
      </c>
      <c r="C38" s="6">
        <v>10</v>
      </c>
      <c r="D38" s="1">
        <v>0.33300000000000002</v>
      </c>
      <c r="E38" s="3">
        <f>ROUND(C38*D38,2)</f>
        <v>3.33</v>
      </c>
      <c r="F38" s="2">
        <v>0</v>
      </c>
      <c r="G38" s="3">
        <f>ROUND(E38*F38,2)</f>
        <v>0</v>
      </c>
      <c r="H38" s="3">
        <f>ROUND(E38-G38,2)</f>
        <v>3.33</v>
      </c>
    </row>
    <row r="39" spans="1:8" x14ac:dyDescent="0.25">
      <c r="A39" s="5" t="s">
        <v>53</v>
      </c>
      <c r="C39" s="3"/>
      <c r="E39" s="3"/>
    </row>
    <row r="40" spans="1:8" x14ac:dyDescent="0.25">
      <c r="A40" s="1" t="s">
        <v>54</v>
      </c>
      <c r="B40" s="1" t="s">
        <v>55</v>
      </c>
      <c r="C40" s="6">
        <v>16.54</v>
      </c>
      <c r="D40" s="1">
        <v>0.21299999999999999</v>
      </c>
      <c r="E40" s="3">
        <f>ROUND(C40*D40,2)</f>
        <v>3.52</v>
      </c>
      <c r="F40" s="2">
        <v>0</v>
      </c>
      <c r="G40" s="3">
        <f>ROUND(E40*F40,2)</f>
        <v>0</v>
      </c>
      <c r="H40" s="3">
        <f>ROUND(E40-G40,2)</f>
        <v>3.52</v>
      </c>
    </row>
    <row r="41" spans="1:8" x14ac:dyDescent="0.25">
      <c r="A41" s="1" t="s">
        <v>56</v>
      </c>
      <c r="B41" s="1" t="s">
        <v>55</v>
      </c>
      <c r="C41" s="6">
        <v>16.54</v>
      </c>
      <c r="D41" s="1">
        <v>0.1022</v>
      </c>
      <c r="E41" s="3">
        <f>ROUND(C41*D41,2)</f>
        <v>1.69</v>
      </c>
      <c r="F41" s="2">
        <v>0</v>
      </c>
      <c r="G41" s="3">
        <f>ROUND(E41*F41,2)</f>
        <v>0</v>
      </c>
      <c r="H41" s="3">
        <f>ROUND(E41-G41,2)</f>
        <v>1.69</v>
      </c>
    </row>
    <row r="42" spans="1:8" x14ac:dyDescent="0.25">
      <c r="A42" s="5" t="s">
        <v>60</v>
      </c>
      <c r="C42" s="3"/>
      <c r="E42" s="3"/>
    </row>
    <row r="43" spans="1:8" x14ac:dyDescent="0.25">
      <c r="A43" s="1" t="s">
        <v>59</v>
      </c>
      <c r="B43" s="1" t="s">
        <v>55</v>
      </c>
      <c r="C43" s="6">
        <v>9.06</v>
      </c>
      <c r="D43" s="1">
        <v>0.105</v>
      </c>
      <c r="E43" s="3">
        <f>ROUND(C43*D43,2)</f>
        <v>0.95</v>
      </c>
      <c r="F43" s="2">
        <v>0</v>
      </c>
      <c r="G43" s="3">
        <f>ROUND(E43*F43,2)</f>
        <v>0</v>
      </c>
      <c r="H43" s="3">
        <f>ROUND(E43-G43,2)</f>
        <v>0.95</v>
      </c>
    </row>
    <row r="44" spans="1:8" x14ac:dyDescent="0.25">
      <c r="A44" s="1" t="s">
        <v>61</v>
      </c>
      <c r="B44" s="1" t="s">
        <v>55</v>
      </c>
      <c r="C44" s="6">
        <v>16.54</v>
      </c>
      <c r="D44" s="1">
        <v>0.25209999999999999</v>
      </c>
      <c r="E44" s="3">
        <f>ROUND(C44*D44,2)</f>
        <v>4.17</v>
      </c>
      <c r="F44" s="2">
        <v>0</v>
      </c>
      <c r="G44" s="3">
        <f>ROUND(E44*F44,2)</f>
        <v>0</v>
      </c>
      <c r="H44" s="3">
        <f>ROUND(E44-G44,2)</f>
        <v>4.17</v>
      </c>
    </row>
    <row r="45" spans="1:8" x14ac:dyDescent="0.25">
      <c r="A45" s="5" t="s">
        <v>62</v>
      </c>
      <c r="C45" s="3"/>
      <c r="E45" s="3"/>
    </row>
    <row r="46" spans="1:8" x14ac:dyDescent="0.25">
      <c r="A46" s="1" t="s">
        <v>54</v>
      </c>
      <c r="B46" s="1" t="s">
        <v>21</v>
      </c>
      <c r="C46" s="6">
        <v>4.4800000000000004</v>
      </c>
      <c r="D46" s="1">
        <v>2.4666999999999999</v>
      </c>
      <c r="E46" s="3">
        <f>ROUND(C46*D46,2)</f>
        <v>11.05</v>
      </c>
      <c r="F46" s="2">
        <v>0</v>
      </c>
      <c r="G46" s="3">
        <f>ROUND(E46*F46,2)</f>
        <v>0</v>
      </c>
      <c r="H46" s="3">
        <f>ROUND(E46-G46,2)</f>
        <v>11.05</v>
      </c>
    </row>
    <row r="47" spans="1:8" x14ac:dyDescent="0.25">
      <c r="A47" s="1" t="s">
        <v>56</v>
      </c>
      <c r="B47" s="1" t="s">
        <v>21</v>
      </c>
      <c r="C47" s="6">
        <v>4.4800000000000004</v>
      </c>
      <c r="D47" s="1">
        <v>1.3935999999999999</v>
      </c>
      <c r="E47" s="3">
        <f>ROUND(C47*D47,2)</f>
        <v>6.24</v>
      </c>
      <c r="F47" s="2">
        <v>0</v>
      </c>
      <c r="G47" s="3">
        <f>ROUND(E47*F47,2)</f>
        <v>0</v>
      </c>
      <c r="H47" s="3">
        <f>ROUND(E47-G47,2)</f>
        <v>6.24</v>
      </c>
    </row>
    <row r="48" spans="1:8" x14ac:dyDescent="0.25">
      <c r="A48" s="5" t="s">
        <v>64</v>
      </c>
      <c r="C48" s="3"/>
      <c r="E48" s="3"/>
    </row>
    <row r="49" spans="1:8" x14ac:dyDescent="0.25">
      <c r="A49" s="1" t="s">
        <v>59</v>
      </c>
      <c r="B49" s="1" t="s">
        <v>43</v>
      </c>
      <c r="C49" s="6">
        <v>5.43</v>
      </c>
      <c r="D49" s="1">
        <v>1</v>
      </c>
      <c r="E49" s="3">
        <f>ROUND(C49*D49,2)</f>
        <v>5.43</v>
      </c>
      <c r="F49" s="2">
        <v>0</v>
      </c>
      <c r="G49" s="3">
        <f>ROUND(E49*F49,2)</f>
        <v>0</v>
      </c>
      <c r="H49" s="3">
        <f t="shared" ref="H49:H54" si="0">ROUND(E49-G49,2)</f>
        <v>5.43</v>
      </c>
    </row>
    <row r="50" spans="1:8" x14ac:dyDescent="0.25">
      <c r="A50" s="1" t="s">
        <v>54</v>
      </c>
      <c r="B50" s="1" t="s">
        <v>43</v>
      </c>
      <c r="C50" s="6">
        <v>1.83</v>
      </c>
      <c r="D50" s="1">
        <v>1</v>
      </c>
      <c r="E50" s="3">
        <f>ROUND(C50*D50,2)</f>
        <v>1.83</v>
      </c>
      <c r="F50" s="2">
        <v>0</v>
      </c>
      <c r="G50" s="3">
        <f>ROUND(E50*F50,2)</f>
        <v>0</v>
      </c>
      <c r="H50" s="3">
        <f t="shared" si="0"/>
        <v>1.83</v>
      </c>
    </row>
    <row r="51" spans="1:8" x14ac:dyDescent="0.25">
      <c r="A51" s="1" t="s">
        <v>56</v>
      </c>
      <c r="B51" s="1" t="s">
        <v>43</v>
      </c>
      <c r="C51" s="6">
        <v>4.93</v>
      </c>
      <c r="D51" s="1">
        <v>1</v>
      </c>
      <c r="E51" s="3">
        <f>ROUND(C51*D51,2)</f>
        <v>4.93</v>
      </c>
      <c r="F51" s="2">
        <v>0</v>
      </c>
      <c r="G51" s="3">
        <f>ROUND(E51*F51,2)</f>
        <v>0</v>
      </c>
      <c r="H51" s="3">
        <f t="shared" si="0"/>
        <v>4.93</v>
      </c>
    </row>
    <row r="52" spans="1:8" x14ac:dyDescent="0.25">
      <c r="A52" s="7" t="s">
        <v>65</v>
      </c>
      <c r="B52" s="7" t="s">
        <v>43</v>
      </c>
      <c r="C52" s="8">
        <v>18.149999999999999</v>
      </c>
      <c r="D52" s="7">
        <v>1</v>
      </c>
      <c r="E52" s="9">
        <f>ROUND(C52*D52,2)</f>
        <v>18.149999999999999</v>
      </c>
      <c r="F52" s="10">
        <v>0</v>
      </c>
      <c r="G52" s="9">
        <f>ROUND(E52*F52,2)</f>
        <v>0</v>
      </c>
      <c r="H52" s="9">
        <f t="shared" si="0"/>
        <v>18.149999999999999</v>
      </c>
    </row>
    <row r="53" spans="1:8" x14ac:dyDescent="0.25">
      <c r="A53" s="15" t="s">
        <v>66</v>
      </c>
      <c r="C53" s="3"/>
      <c r="E53" s="3">
        <f>SUM(E12:E52)</f>
        <v>516.6</v>
      </c>
      <c r="G53" s="4">
        <f>SUM(G12:G52)</f>
        <v>0</v>
      </c>
      <c r="H53" s="4">
        <f t="shared" si="0"/>
        <v>516.6</v>
      </c>
    </row>
    <row r="54" spans="1:8" x14ac:dyDescent="0.25">
      <c r="A54" s="15" t="s">
        <v>67</v>
      </c>
      <c r="C54" s="3"/>
      <c r="E54" s="3">
        <f>+E8-E53</f>
        <v>106.39999999999998</v>
      </c>
      <c r="G54" s="4">
        <f>+G8-G53</f>
        <v>0</v>
      </c>
      <c r="H54" s="4">
        <f t="shared" si="0"/>
        <v>106.4</v>
      </c>
    </row>
    <row r="55" spans="1:8" x14ac:dyDescent="0.25">
      <c r="A55" t="s">
        <v>10</v>
      </c>
      <c r="C55" s="3"/>
      <c r="E55" s="3"/>
    </row>
    <row r="56" spans="1:8" x14ac:dyDescent="0.25">
      <c r="A56" s="15" t="s">
        <v>68</v>
      </c>
      <c r="C56" s="3"/>
      <c r="E56" s="3"/>
    </row>
    <row r="57" spans="1:8" x14ac:dyDescent="0.25">
      <c r="A57" s="1" t="s">
        <v>59</v>
      </c>
      <c r="B57" s="1" t="s">
        <v>43</v>
      </c>
      <c r="C57" s="6">
        <v>13.49</v>
      </c>
      <c r="D57" s="1">
        <v>1</v>
      </c>
      <c r="E57" s="3">
        <f>ROUND(C57*D57,2)</f>
        <v>13.49</v>
      </c>
      <c r="F57" s="2">
        <v>0</v>
      </c>
      <c r="G57" s="3">
        <f>ROUND(E57*F57,2)</f>
        <v>0</v>
      </c>
      <c r="H57" s="3">
        <f t="shared" ref="H57:H62" si="1">ROUND(E57-G57,2)</f>
        <v>13.49</v>
      </c>
    </row>
    <row r="58" spans="1:8" x14ac:dyDescent="0.25">
      <c r="A58" s="1" t="s">
        <v>54</v>
      </c>
      <c r="B58" s="1" t="s">
        <v>43</v>
      </c>
      <c r="C58" s="6">
        <v>12.99</v>
      </c>
      <c r="D58" s="1">
        <v>1</v>
      </c>
      <c r="E58" s="3">
        <f>ROUND(C58*D58,2)</f>
        <v>12.99</v>
      </c>
      <c r="F58" s="2">
        <v>0</v>
      </c>
      <c r="G58" s="3">
        <f>ROUND(E58*F58,2)</f>
        <v>0</v>
      </c>
      <c r="H58" s="3">
        <f t="shared" si="1"/>
        <v>12.99</v>
      </c>
    </row>
    <row r="59" spans="1:8" x14ac:dyDescent="0.25">
      <c r="A59" s="7" t="s">
        <v>56</v>
      </c>
      <c r="B59" s="7" t="s">
        <v>43</v>
      </c>
      <c r="C59" s="8">
        <v>21.68</v>
      </c>
      <c r="D59" s="7">
        <v>1</v>
      </c>
      <c r="E59" s="9">
        <f>ROUND(C59*D59,2)</f>
        <v>21.68</v>
      </c>
      <c r="F59" s="10">
        <v>0</v>
      </c>
      <c r="G59" s="9">
        <f>ROUND(E59*F59,2)</f>
        <v>0</v>
      </c>
      <c r="H59" s="9">
        <f t="shared" si="1"/>
        <v>21.68</v>
      </c>
    </row>
    <row r="60" spans="1:8" x14ac:dyDescent="0.25">
      <c r="A60" s="15" t="s">
        <v>69</v>
      </c>
      <c r="C60" s="3"/>
      <c r="E60" s="3">
        <f>SUM(E57:E59)</f>
        <v>48.16</v>
      </c>
      <c r="G60" s="4">
        <f>SUM(G57:G59)</f>
        <v>0</v>
      </c>
      <c r="H60" s="4">
        <f t="shared" si="1"/>
        <v>48.16</v>
      </c>
    </row>
    <row r="61" spans="1:8" x14ac:dyDescent="0.25">
      <c r="A61" s="15" t="s">
        <v>70</v>
      </c>
      <c r="C61" s="3"/>
      <c r="E61" s="3">
        <f>+E53+E60</f>
        <v>564.76</v>
      </c>
      <c r="G61" s="4">
        <f>+G53+G60</f>
        <v>0</v>
      </c>
      <c r="H61" s="4">
        <f t="shared" si="1"/>
        <v>564.76</v>
      </c>
    </row>
    <row r="62" spans="1:8" x14ac:dyDescent="0.25">
      <c r="A62" s="15" t="s">
        <v>71</v>
      </c>
      <c r="C62" s="3"/>
      <c r="E62" s="3">
        <f>+E8-E61</f>
        <v>58.240000000000009</v>
      </c>
      <c r="G62" s="4">
        <f>+G8-G61</f>
        <v>0</v>
      </c>
      <c r="H62" s="4">
        <f t="shared" si="1"/>
        <v>58.24</v>
      </c>
    </row>
    <row r="63" spans="1:8" x14ac:dyDescent="0.25">
      <c r="A63" t="s">
        <v>1</v>
      </c>
      <c r="C63" s="3"/>
      <c r="E63" s="3"/>
    </row>
    <row r="64" spans="1:8" x14ac:dyDescent="0.25">
      <c r="A64" t="s">
        <v>135</v>
      </c>
      <c r="C64" s="3"/>
      <c r="E64" s="3"/>
    </row>
    <row r="65" spans="1:5" x14ac:dyDescent="0.25">
      <c r="C65" s="3"/>
      <c r="E65" s="3"/>
    </row>
    <row r="66" spans="1:5" x14ac:dyDescent="0.25">
      <c r="A66" s="15" t="s">
        <v>72</v>
      </c>
      <c r="C66" s="3"/>
      <c r="E66" s="3"/>
    </row>
    <row r="67" spans="1:5" x14ac:dyDescent="0.25">
      <c r="A67" s="15" t="s">
        <v>73</v>
      </c>
      <c r="C67" s="3"/>
      <c r="E67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79"/>
  <sheetViews>
    <sheetView workbookViewId="0">
      <selection activeCell="M6" sqref="M6"/>
    </sheetView>
  </sheetViews>
  <sheetFormatPr defaultRowHeight="15" x14ac:dyDescent="0.25"/>
  <cols>
    <col min="1" max="1" width="28.7109375" customWidth="1"/>
    <col min="3" max="3" width="9.140625" style="3"/>
    <col min="4" max="4" width="10.7109375" customWidth="1"/>
    <col min="5" max="5" width="13.7109375" style="3" customWidth="1"/>
    <col min="8" max="8" width="10.5703125" bestFit="1" customWidth="1"/>
  </cols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136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134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</row>
    <row r="7" spans="1:8" x14ac:dyDescent="0.25">
      <c r="A7" s="7" t="s">
        <v>7</v>
      </c>
      <c r="B7" s="7" t="s">
        <v>8</v>
      </c>
      <c r="C7" s="8">
        <v>6.15</v>
      </c>
      <c r="D7" s="7">
        <v>220</v>
      </c>
      <c r="E7" s="9">
        <f>ROUND(C7*D7,2)</f>
        <v>1353</v>
      </c>
      <c r="F7" s="10">
        <v>0</v>
      </c>
      <c r="G7" s="9">
        <f>ROUND(E7*F7,2)</f>
        <v>0</v>
      </c>
      <c r="H7" s="9">
        <f>ROUND(E7-G7,2)</f>
        <v>1353</v>
      </c>
    </row>
    <row r="8" spans="1:8" x14ac:dyDescent="0.25">
      <c r="A8" s="15" t="s">
        <v>9</v>
      </c>
      <c r="E8" s="3">
        <f>SUM(E7:E7)</f>
        <v>1353</v>
      </c>
      <c r="G8" s="4">
        <f>SUM(G7:G7)</f>
        <v>0</v>
      </c>
      <c r="H8" s="4">
        <f>ROUND(E8-G8,2)</f>
        <v>1353</v>
      </c>
    </row>
    <row r="9" spans="1:8" x14ac:dyDescent="0.25">
      <c r="A9" t="s">
        <v>10</v>
      </c>
    </row>
    <row r="10" spans="1:8" x14ac:dyDescent="0.25">
      <c r="A10" s="15" t="s">
        <v>11</v>
      </c>
    </row>
    <row r="11" spans="1:8" x14ac:dyDescent="0.25">
      <c r="A11" s="5" t="s">
        <v>12</v>
      </c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0.2</v>
      </c>
      <c r="E13" s="3">
        <f>ROUND(C13*D13,2)</f>
        <v>1.28</v>
      </c>
      <c r="F13" s="2">
        <v>0</v>
      </c>
      <c r="G13" s="3">
        <f>ROUND(E13*F13,2)</f>
        <v>0</v>
      </c>
      <c r="H13" s="3">
        <f>ROUND(E13-G13,2)</f>
        <v>1.28</v>
      </c>
    </row>
    <row r="14" spans="1:8" x14ac:dyDescent="0.25">
      <c r="A14" s="5" t="s">
        <v>16</v>
      </c>
    </row>
    <row r="15" spans="1:8" x14ac:dyDescent="0.25">
      <c r="A15" s="1" t="s">
        <v>17</v>
      </c>
      <c r="B15" s="1" t="s">
        <v>18</v>
      </c>
      <c r="C15" s="6">
        <v>50</v>
      </c>
      <c r="D15" s="1">
        <v>1.9570000000000001</v>
      </c>
      <c r="E15" s="3">
        <f t="shared" ref="E15:E21" si="0">ROUND(C15*D15,2)</f>
        <v>97.85</v>
      </c>
      <c r="F15" s="2">
        <v>0</v>
      </c>
      <c r="G15" s="3">
        <f t="shared" ref="G15:G21" si="1">ROUND(E15*F15,2)</f>
        <v>0</v>
      </c>
      <c r="H15" s="3">
        <f t="shared" ref="H15:H21" si="2">ROUND(E15-G15,2)</f>
        <v>97.85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1.5</v>
      </c>
      <c r="E16" s="3">
        <f t="shared" si="0"/>
        <v>69.900000000000006</v>
      </c>
      <c r="F16" s="2">
        <v>0</v>
      </c>
      <c r="G16" s="3">
        <f t="shared" si="1"/>
        <v>0</v>
      </c>
      <c r="H16" s="3">
        <f t="shared" si="2"/>
        <v>69.900000000000006</v>
      </c>
    </row>
    <row r="17" spans="1:8" x14ac:dyDescent="0.25">
      <c r="A17" s="1" t="s">
        <v>20</v>
      </c>
      <c r="B17" s="1" t="s">
        <v>21</v>
      </c>
      <c r="C17" s="6">
        <v>5.36</v>
      </c>
      <c r="D17" s="1">
        <v>4</v>
      </c>
      <c r="E17" s="3">
        <f t="shared" si="0"/>
        <v>21.44</v>
      </c>
      <c r="F17" s="2">
        <v>0</v>
      </c>
      <c r="G17" s="3">
        <f t="shared" si="1"/>
        <v>0</v>
      </c>
      <c r="H17" s="3">
        <f t="shared" si="2"/>
        <v>21.44</v>
      </c>
    </row>
    <row r="18" spans="1:8" x14ac:dyDescent="0.25">
      <c r="A18" s="1" t="s">
        <v>22</v>
      </c>
      <c r="B18" s="1" t="s">
        <v>23</v>
      </c>
      <c r="C18" s="6">
        <v>3.68</v>
      </c>
      <c r="D18" s="1">
        <v>2</v>
      </c>
      <c r="E18" s="3">
        <f t="shared" si="0"/>
        <v>7.36</v>
      </c>
      <c r="F18" s="2">
        <v>0</v>
      </c>
      <c r="G18" s="3">
        <f t="shared" si="1"/>
        <v>0</v>
      </c>
      <c r="H18" s="3">
        <f t="shared" si="2"/>
        <v>7.36</v>
      </c>
    </row>
    <row r="19" spans="1:8" x14ac:dyDescent="0.25">
      <c r="A19" s="1" t="s">
        <v>24</v>
      </c>
      <c r="B19" s="1" t="s">
        <v>21</v>
      </c>
      <c r="C19" s="6">
        <v>4.41</v>
      </c>
      <c r="D19" s="1">
        <v>32.171199999999999</v>
      </c>
      <c r="E19" s="3">
        <f t="shared" si="0"/>
        <v>141.87</v>
      </c>
      <c r="F19" s="2">
        <v>0</v>
      </c>
      <c r="G19" s="3">
        <f t="shared" si="1"/>
        <v>0</v>
      </c>
      <c r="H19" s="3">
        <f t="shared" si="2"/>
        <v>141.87</v>
      </c>
    </row>
    <row r="20" spans="1:8" x14ac:dyDescent="0.25">
      <c r="A20" s="1" t="s">
        <v>25</v>
      </c>
      <c r="B20" s="1" t="s">
        <v>21</v>
      </c>
      <c r="C20" s="6">
        <v>4.3</v>
      </c>
      <c r="D20" s="1">
        <v>30</v>
      </c>
      <c r="E20" s="3">
        <f t="shared" si="0"/>
        <v>129</v>
      </c>
      <c r="F20" s="2">
        <v>0</v>
      </c>
      <c r="G20" s="3">
        <f t="shared" si="1"/>
        <v>0</v>
      </c>
      <c r="H20" s="3">
        <f t="shared" si="2"/>
        <v>129</v>
      </c>
    </row>
    <row r="21" spans="1:8" x14ac:dyDescent="0.25">
      <c r="A21" s="1" t="s">
        <v>119</v>
      </c>
      <c r="B21" s="1" t="s">
        <v>18</v>
      </c>
      <c r="C21" s="6">
        <v>41.58</v>
      </c>
      <c r="D21" s="1">
        <v>1</v>
      </c>
      <c r="E21" s="3">
        <f t="shared" si="0"/>
        <v>41.58</v>
      </c>
      <c r="F21" s="2">
        <v>0</v>
      </c>
      <c r="G21" s="3">
        <f t="shared" si="1"/>
        <v>0</v>
      </c>
      <c r="H21" s="3">
        <f t="shared" si="2"/>
        <v>41.58</v>
      </c>
    </row>
    <row r="22" spans="1:8" x14ac:dyDescent="0.25">
      <c r="A22" s="5" t="s">
        <v>26</v>
      </c>
    </row>
    <row r="23" spans="1:8" x14ac:dyDescent="0.25">
      <c r="A23" s="1" t="s">
        <v>27</v>
      </c>
      <c r="B23" s="1" t="s">
        <v>28</v>
      </c>
      <c r="C23" s="6">
        <v>0.34</v>
      </c>
      <c r="D23" s="1">
        <v>32</v>
      </c>
      <c r="E23" s="3">
        <f>ROUND(C23*D23,2)</f>
        <v>10.88</v>
      </c>
      <c r="F23" s="2">
        <v>0</v>
      </c>
      <c r="G23" s="3">
        <f>ROUND(E23*F23,2)</f>
        <v>0</v>
      </c>
      <c r="H23" s="3">
        <f>ROUND(E23-G23,2)</f>
        <v>10.88</v>
      </c>
    </row>
    <row r="24" spans="1:8" x14ac:dyDescent="0.25">
      <c r="A24" s="1" t="s">
        <v>29</v>
      </c>
      <c r="B24" s="1" t="s">
        <v>23</v>
      </c>
      <c r="C24" s="6">
        <v>14.3</v>
      </c>
      <c r="D24" s="1">
        <v>0.5</v>
      </c>
      <c r="E24" s="3">
        <f>ROUND(C24*D24,2)</f>
        <v>7.15</v>
      </c>
      <c r="F24" s="2">
        <v>0</v>
      </c>
      <c r="G24" s="3">
        <f>ROUND(E24*F24,2)</f>
        <v>0</v>
      </c>
      <c r="H24" s="3">
        <f>ROUND(E24-G24,2)</f>
        <v>7.15</v>
      </c>
    </row>
    <row r="25" spans="1:8" x14ac:dyDescent="0.25">
      <c r="A25" s="1" t="s">
        <v>30</v>
      </c>
      <c r="B25" s="1" t="s">
        <v>23</v>
      </c>
      <c r="C25" s="6">
        <v>13.86</v>
      </c>
      <c r="D25" s="1">
        <v>1</v>
      </c>
      <c r="E25" s="3">
        <f>ROUND(C25*D25,2)</f>
        <v>13.86</v>
      </c>
      <c r="F25" s="2">
        <v>0</v>
      </c>
      <c r="G25" s="3">
        <f>ROUND(E25*F25,2)</f>
        <v>0</v>
      </c>
      <c r="H25" s="3">
        <f>ROUND(E25-G25,2)</f>
        <v>13.86</v>
      </c>
    </row>
    <row r="26" spans="1:8" x14ac:dyDescent="0.25">
      <c r="A26" s="1" t="s">
        <v>31</v>
      </c>
      <c r="B26" s="1" t="s">
        <v>23</v>
      </c>
      <c r="C26" s="6">
        <v>3</v>
      </c>
      <c r="D26" s="1">
        <v>4</v>
      </c>
      <c r="E26" s="3">
        <f>ROUND(C26*D26,2)</f>
        <v>12</v>
      </c>
      <c r="F26" s="2">
        <v>0</v>
      </c>
      <c r="G26" s="3">
        <f>ROUND(E26*F26,2)</f>
        <v>0</v>
      </c>
      <c r="H26" s="3">
        <f>ROUND(E26-G26,2)</f>
        <v>12</v>
      </c>
    </row>
    <row r="27" spans="1:8" x14ac:dyDescent="0.25">
      <c r="A27" s="1" t="s">
        <v>32</v>
      </c>
      <c r="B27" s="1" t="s">
        <v>23</v>
      </c>
      <c r="C27" s="6">
        <v>10.5</v>
      </c>
      <c r="D27" s="1">
        <v>3.6</v>
      </c>
      <c r="E27" s="3">
        <f>ROUND(C27*D27,2)</f>
        <v>37.799999999999997</v>
      </c>
      <c r="F27" s="2">
        <v>0</v>
      </c>
      <c r="G27" s="3">
        <f>ROUND(E27*F27,2)</f>
        <v>0</v>
      </c>
      <c r="H27" s="3">
        <f>ROUND(E27-G27,2)</f>
        <v>37.799999999999997</v>
      </c>
    </row>
    <row r="28" spans="1:8" x14ac:dyDescent="0.25">
      <c r="A28" s="5" t="s">
        <v>33</v>
      </c>
    </row>
    <row r="29" spans="1:8" x14ac:dyDescent="0.25">
      <c r="A29" s="1" t="s">
        <v>34</v>
      </c>
      <c r="B29" s="1" t="s">
        <v>28</v>
      </c>
      <c r="C29" s="6">
        <v>1.1299999999999999</v>
      </c>
      <c r="D29" s="1">
        <v>1.28</v>
      </c>
      <c r="E29" s="3">
        <f>ROUND(C29*D29,2)</f>
        <v>1.45</v>
      </c>
      <c r="F29" s="2">
        <v>0</v>
      </c>
      <c r="G29" s="3">
        <f>ROUND(E29*F29,2)</f>
        <v>0</v>
      </c>
      <c r="H29" s="3">
        <f>ROUND(E29-G29,2)</f>
        <v>1.45</v>
      </c>
    </row>
    <row r="30" spans="1:8" x14ac:dyDescent="0.25">
      <c r="A30" s="5" t="s">
        <v>35</v>
      </c>
    </row>
    <row r="31" spans="1:8" x14ac:dyDescent="0.25">
      <c r="A31" s="1" t="s">
        <v>36</v>
      </c>
      <c r="B31" s="1" t="s">
        <v>37</v>
      </c>
      <c r="C31" s="6">
        <v>0.24</v>
      </c>
      <c r="D31" s="1">
        <v>33</v>
      </c>
      <c r="E31" s="3">
        <f>ROUND(C31*D31,2)</f>
        <v>7.92</v>
      </c>
      <c r="F31" s="2">
        <v>0</v>
      </c>
      <c r="G31" s="3">
        <f>ROUND(E31*F31,2)</f>
        <v>0</v>
      </c>
      <c r="H31" s="3">
        <f>ROUND(E31-G31,2)</f>
        <v>7.92</v>
      </c>
    </row>
    <row r="32" spans="1:8" x14ac:dyDescent="0.25">
      <c r="A32" s="5" t="s">
        <v>38</v>
      </c>
    </row>
    <row r="33" spans="1:8" x14ac:dyDescent="0.25">
      <c r="A33" s="1" t="s">
        <v>39</v>
      </c>
      <c r="B33" s="1" t="s">
        <v>40</v>
      </c>
      <c r="C33" s="6">
        <v>3.75</v>
      </c>
      <c r="D33" s="1">
        <v>34</v>
      </c>
      <c r="E33" s="3">
        <f>ROUND(C33*D33,2)</f>
        <v>127.5</v>
      </c>
      <c r="F33" s="2">
        <v>0</v>
      </c>
      <c r="G33" s="3">
        <f>ROUND(E33*F33,2)</f>
        <v>0</v>
      </c>
      <c r="H33" s="3">
        <f>ROUND(E33-G33,2)</f>
        <v>127.5</v>
      </c>
    </row>
    <row r="34" spans="1:8" x14ac:dyDescent="0.25">
      <c r="A34" s="5" t="s">
        <v>41</v>
      </c>
    </row>
    <row r="35" spans="1:8" x14ac:dyDescent="0.25">
      <c r="A35" s="1" t="s">
        <v>42</v>
      </c>
      <c r="B35" s="1" t="s">
        <v>43</v>
      </c>
      <c r="C35" s="6">
        <v>7.5</v>
      </c>
      <c r="D35" s="1">
        <v>1</v>
      </c>
      <c r="E35" s="3">
        <f>ROUND(C35*D35,2)</f>
        <v>7.5</v>
      </c>
      <c r="F35" s="2">
        <v>0</v>
      </c>
      <c r="G35" s="3">
        <f>ROUND(E35*F35,2)</f>
        <v>0</v>
      </c>
      <c r="H35" s="3">
        <f>ROUND(E35-G35,2)</f>
        <v>7.5</v>
      </c>
    </row>
    <row r="36" spans="1:8" x14ac:dyDescent="0.25">
      <c r="A36" s="1" t="s">
        <v>114</v>
      </c>
      <c r="B36" s="1" t="s">
        <v>18</v>
      </c>
      <c r="C36" s="6">
        <v>8</v>
      </c>
      <c r="D36" s="1">
        <v>1</v>
      </c>
      <c r="E36" s="3">
        <f>ROUND(C36*D36,2)</f>
        <v>8</v>
      </c>
      <c r="F36" s="2">
        <v>0</v>
      </c>
      <c r="G36" s="3">
        <f>ROUND(E36*F36,2)</f>
        <v>0</v>
      </c>
      <c r="H36" s="3">
        <f>ROUND(E36-G36,2)</f>
        <v>8</v>
      </c>
    </row>
    <row r="37" spans="1:8" x14ac:dyDescent="0.25">
      <c r="A37" s="5" t="s">
        <v>44</v>
      </c>
    </row>
    <row r="38" spans="1:8" x14ac:dyDescent="0.25">
      <c r="A38" s="1" t="s">
        <v>45</v>
      </c>
      <c r="B38" s="1" t="s">
        <v>8</v>
      </c>
      <c r="C38" s="6">
        <v>0.23</v>
      </c>
      <c r="D38" s="1">
        <v>220</v>
      </c>
      <c r="E38" s="3">
        <f>ROUND(C38*D38,2)</f>
        <v>50.6</v>
      </c>
      <c r="F38" s="2">
        <v>0</v>
      </c>
      <c r="G38" s="3">
        <f>ROUND(E38*F38,2)</f>
        <v>0</v>
      </c>
      <c r="H38" s="3">
        <f>ROUND(E38-G38,2)</f>
        <v>50.6</v>
      </c>
    </row>
    <row r="39" spans="1:8" x14ac:dyDescent="0.25">
      <c r="A39" s="5" t="s">
        <v>46</v>
      </c>
    </row>
    <row r="40" spans="1:8" x14ac:dyDescent="0.25">
      <c r="A40" s="1" t="s">
        <v>47</v>
      </c>
      <c r="B40" s="1" t="s">
        <v>48</v>
      </c>
      <c r="C40" s="6">
        <v>58</v>
      </c>
      <c r="D40" s="1">
        <v>0.66600000000000004</v>
      </c>
      <c r="E40" s="3">
        <f>ROUND(C40*D40,2)</f>
        <v>38.630000000000003</v>
      </c>
      <c r="F40" s="2">
        <v>0</v>
      </c>
      <c r="G40" s="3">
        <f>ROUND(E40*F40,2)</f>
        <v>0</v>
      </c>
      <c r="H40" s="3">
        <f>ROUND(E40-G40,2)</f>
        <v>38.630000000000003</v>
      </c>
    </row>
    <row r="41" spans="1:8" x14ac:dyDescent="0.25">
      <c r="A41" s="5" t="s">
        <v>49</v>
      </c>
    </row>
    <row r="42" spans="1:8" x14ac:dyDescent="0.25">
      <c r="A42" s="1" t="s">
        <v>50</v>
      </c>
      <c r="B42" s="1" t="s">
        <v>43</v>
      </c>
      <c r="C42" s="6">
        <v>6</v>
      </c>
      <c r="D42" s="1">
        <v>1</v>
      </c>
      <c r="E42" s="3">
        <f>ROUND(C42*D42,2)</f>
        <v>6</v>
      </c>
      <c r="F42" s="2">
        <v>0</v>
      </c>
      <c r="G42" s="3">
        <f>ROUND(E42*F42,2)</f>
        <v>0</v>
      </c>
      <c r="H42" s="3">
        <f>ROUND(E42-G42,2)</f>
        <v>6</v>
      </c>
    </row>
    <row r="43" spans="1:8" x14ac:dyDescent="0.25">
      <c r="A43" s="5" t="s">
        <v>51</v>
      </c>
    </row>
    <row r="44" spans="1:8" x14ac:dyDescent="0.25">
      <c r="A44" s="1" t="s">
        <v>52</v>
      </c>
      <c r="B44" s="1" t="s">
        <v>43</v>
      </c>
      <c r="C44" s="6">
        <v>10</v>
      </c>
      <c r="D44" s="1">
        <v>0.33300000000000002</v>
      </c>
      <c r="E44" s="3">
        <f>ROUND(C44*D44,2)</f>
        <v>3.33</v>
      </c>
      <c r="F44" s="2">
        <v>0</v>
      </c>
      <c r="G44" s="3">
        <f>ROUND(E44*F44,2)</f>
        <v>0</v>
      </c>
      <c r="H44" s="3">
        <f>ROUND(E44-G44,2)</f>
        <v>3.33</v>
      </c>
    </row>
    <row r="45" spans="1:8" x14ac:dyDescent="0.25">
      <c r="A45" s="5" t="s">
        <v>53</v>
      </c>
    </row>
    <row r="46" spans="1:8" x14ac:dyDescent="0.25">
      <c r="A46" s="1" t="s">
        <v>54</v>
      </c>
      <c r="B46" s="1" t="s">
        <v>55</v>
      </c>
      <c r="C46" s="6">
        <v>16.54</v>
      </c>
      <c r="D46" s="1">
        <v>0.44850000000000001</v>
      </c>
      <c r="E46" s="3">
        <f>ROUND(C46*D46,2)</f>
        <v>7.42</v>
      </c>
      <c r="F46" s="2">
        <v>0</v>
      </c>
      <c r="G46" s="3">
        <f>ROUND(E46*F46,2)</f>
        <v>0</v>
      </c>
      <c r="H46" s="3">
        <f>ROUND(E46-G46,2)</f>
        <v>7.42</v>
      </c>
    </row>
    <row r="47" spans="1:8" x14ac:dyDescent="0.25">
      <c r="A47" s="1" t="s">
        <v>56</v>
      </c>
      <c r="B47" s="1" t="s">
        <v>55</v>
      </c>
      <c r="C47" s="6">
        <v>16.54</v>
      </c>
      <c r="D47" s="1">
        <v>0.12770000000000001</v>
      </c>
      <c r="E47" s="3">
        <f>ROUND(C47*D47,2)</f>
        <v>2.11</v>
      </c>
      <c r="F47" s="2">
        <v>0</v>
      </c>
      <c r="G47" s="3">
        <f>ROUND(E47*F47,2)</f>
        <v>0</v>
      </c>
      <c r="H47" s="3">
        <f>ROUND(E47-G47,2)</f>
        <v>2.11</v>
      </c>
    </row>
    <row r="48" spans="1:8" x14ac:dyDescent="0.25">
      <c r="A48" s="5" t="s">
        <v>57</v>
      </c>
    </row>
    <row r="49" spans="1:8" x14ac:dyDescent="0.25">
      <c r="A49" s="1" t="s">
        <v>58</v>
      </c>
      <c r="B49" s="1" t="s">
        <v>55</v>
      </c>
      <c r="C49" s="6">
        <v>9.06</v>
      </c>
      <c r="D49" s="1">
        <v>0.32500000000000001</v>
      </c>
      <c r="E49" s="3">
        <f>ROUND(C49*D49,2)</f>
        <v>2.94</v>
      </c>
      <c r="F49" s="2">
        <v>0</v>
      </c>
      <c r="G49" s="3">
        <f>ROUND(E49*F49,2)</f>
        <v>0</v>
      </c>
      <c r="H49" s="3">
        <f>ROUND(E49-G49,2)</f>
        <v>2.94</v>
      </c>
    </row>
    <row r="50" spans="1:8" x14ac:dyDescent="0.25">
      <c r="A50" s="1" t="s">
        <v>59</v>
      </c>
      <c r="B50" s="1" t="s">
        <v>55</v>
      </c>
      <c r="C50" s="6">
        <v>9.06</v>
      </c>
      <c r="D50" s="1">
        <v>6.25E-2</v>
      </c>
      <c r="E50" s="3">
        <f>ROUND(C50*D50,2)</f>
        <v>0.56999999999999995</v>
      </c>
      <c r="F50" s="2">
        <v>0</v>
      </c>
      <c r="G50" s="3">
        <f>ROUND(E50*F50,2)</f>
        <v>0</v>
      </c>
      <c r="H50" s="3">
        <f>ROUND(E50-G50,2)</f>
        <v>0.56999999999999995</v>
      </c>
    </row>
    <row r="51" spans="1:8" x14ac:dyDescent="0.25">
      <c r="A51" s="5" t="s">
        <v>60</v>
      </c>
    </row>
    <row r="52" spans="1:8" x14ac:dyDescent="0.25">
      <c r="A52" s="1" t="s">
        <v>59</v>
      </c>
      <c r="B52" s="1" t="s">
        <v>55</v>
      </c>
      <c r="C52" s="6">
        <v>9.06</v>
      </c>
      <c r="D52" s="1">
        <v>0.14630000000000001</v>
      </c>
      <c r="E52" s="3">
        <f>ROUND(C52*D52,2)</f>
        <v>1.33</v>
      </c>
      <c r="F52" s="2">
        <v>0</v>
      </c>
      <c r="G52" s="3">
        <f>ROUND(E52*F52,2)</f>
        <v>0</v>
      </c>
      <c r="H52" s="3">
        <f>ROUND(E52-G52,2)</f>
        <v>1.33</v>
      </c>
    </row>
    <row r="53" spans="1:8" x14ac:dyDescent="0.25">
      <c r="A53" s="1" t="s">
        <v>61</v>
      </c>
      <c r="B53" s="1" t="s">
        <v>55</v>
      </c>
      <c r="C53" s="6">
        <v>16.57</v>
      </c>
      <c r="D53" s="1">
        <v>0.44790000000000002</v>
      </c>
      <c r="E53" s="3">
        <f>ROUND(C53*D53,2)</f>
        <v>7.42</v>
      </c>
      <c r="F53" s="2">
        <v>0</v>
      </c>
      <c r="G53" s="3">
        <f>ROUND(E53*F53,2)</f>
        <v>0</v>
      </c>
      <c r="H53" s="3">
        <f>ROUND(E53-G53,2)</f>
        <v>7.42</v>
      </c>
    </row>
    <row r="54" spans="1:8" x14ac:dyDescent="0.25">
      <c r="A54" s="5" t="s">
        <v>62</v>
      </c>
    </row>
    <row r="55" spans="1:8" x14ac:dyDescent="0.25">
      <c r="A55" s="1" t="s">
        <v>54</v>
      </c>
      <c r="B55" s="1" t="s">
        <v>21</v>
      </c>
      <c r="C55" s="6">
        <v>4.4800000000000004</v>
      </c>
      <c r="D55" s="1">
        <v>5.0106000000000002</v>
      </c>
      <c r="E55" s="3">
        <f>ROUND(C55*D55,2)</f>
        <v>22.45</v>
      </c>
      <c r="F55" s="2">
        <v>0</v>
      </c>
      <c r="G55" s="3">
        <f>ROUND(E55*F55,2)</f>
        <v>0</v>
      </c>
      <c r="H55" s="3">
        <f>ROUND(E55-G55,2)</f>
        <v>22.45</v>
      </c>
    </row>
    <row r="56" spans="1:8" x14ac:dyDescent="0.25">
      <c r="A56" s="1" t="s">
        <v>56</v>
      </c>
      <c r="B56" s="1" t="s">
        <v>21</v>
      </c>
      <c r="C56" s="6">
        <v>4.4800000000000004</v>
      </c>
      <c r="D56" s="1">
        <v>1.742</v>
      </c>
      <c r="E56" s="3">
        <f>ROUND(C56*D56,2)</f>
        <v>7.8</v>
      </c>
      <c r="F56" s="2">
        <v>0</v>
      </c>
      <c r="G56" s="3">
        <f>ROUND(E56*F56,2)</f>
        <v>0</v>
      </c>
      <c r="H56" s="3">
        <f>ROUND(E56-G56,2)</f>
        <v>7.8</v>
      </c>
    </row>
    <row r="57" spans="1:8" x14ac:dyDescent="0.25">
      <c r="A57" s="1" t="s">
        <v>63</v>
      </c>
      <c r="B57" s="1" t="s">
        <v>21</v>
      </c>
      <c r="C57" s="6">
        <v>4.4800000000000004</v>
      </c>
      <c r="D57" s="1">
        <v>10.590199999999999</v>
      </c>
      <c r="E57" s="3">
        <f>ROUND(C57*D57,2)</f>
        <v>47.44</v>
      </c>
      <c r="F57" s="2">
        <v>0</v>
      </c>
      <c r="G57" s="3">
        <f>ROUND(E57*F57,2)</f>
        <v>0</v>
      </c>
      <c r="H57" s="3">
        <f>ROUND(E57-G57,2)</f>
        <v>47.44</v>
      </c>
    </row>
    <row r="58" spans="1:8" x14ac:dyDescent="0.25">
      <c r="A58" s="5" t="s">
        <v>64</v>
      </c>
    </row>
    <row r="59" spans="1:8" x14ac:dyDescent="0.25">
      <c r="A59" s="1" t="s">
        <v>59</v>
      </c>
      <c r="B59" s="1" t="s">
        <v>43</v>
      </c>
      <c r="C59" s="6">
        <v>11.66</v>
      </c>
      <c r="D59" s="1">
        <v>1</v>
      </c>
      <c r="E59" s="3">
        <f>ROUND(C59*D59,2)</f>
        <v>11.66</v>
      </c>
      <c r="F59" s="2">
        <v>0</v>
      </c>
      <c r="G59" s="3">
        <f>ROUND(E59*F59,2)</f>
        <v>0</v>
      </c>
      <c r="H59" s="3">
        <f t="shared" ref="H59:H65" si="3">ROUND(E59-G59,2)</f>
        <v>11.66</v>
      </c>
    </row>
    <row r="60" spans="1:8" x14ac:dyDescent="0.25">
      <c r="A60" s="1" t="s">
        <v>54</v>
      </c>
      <c r="B60" s="1" t="s">
        <v>43</v>
      </c>
      <c r="C60" s="6">
        <v>3.68</v>
      </c>
      <c r="D60" s="1">
        <v>1</v>
      </c>
      <c r="E60" s="3">
        <f>ROUND(C60*D60,2)</f>
        <v>3.68</v>
      </c>
      <c r="F60" s="2">
        <v>0</v>
      </c>
      <c r="G60" s="3">
        <f>ROUND(E60*F60,2)</f>
        <v>0</v>
      </c>
      <c r="H60" s="3">
        <f t="shared" si="3"/>
        <v>3.68</v>
      </c>
    </row>
    <row r="61" spans="1:8" x14ac:dyDescent="0.25">
      <c r="A61" s="1" t="s">
        <v>56</v>
      </c>
      <c r="B61" s="1" t="s">
        <v>43</v>
      </c>
      <c r="C61" s="6">
        <v>6.16</v>
      </c>
      <c r="D61" s="1">
        <v>1</v>
      </c>
      <c r="E61" s="3">
        <f>ROUND(C61*D61,2)</f>
        <v>6.16</v>
      </c>
      <c r="F61" s="2">
        <v>0</v>
      </c>
      <c r="G61" s="3">
        <f>ROUND(E61*F61,2)</f>
        <v>0</v>
      </c>
      <c r="H61" s="3">
        <f t="shared" si="3"/>
        <v>6.16</v>
      </c>
    </row>
    <row r="62" spans="1:8" x14ac:dyDescent="0.25">
      <c r="A62" s="1" t="s">
        <v>63</v>
      </c>
      <c r="B62" s="1" t="s">
        <v>43</v>
      </c>
      <c r="C62" s="6">
        <v>7.16</v>
      </c>
      <c r="D62" s="1">
        <v>1</v>
      </c>
      <c r="E62" s="3">
        <f>ROUND(C62*D62,2)</f>
        <v>7.16</v>
      </c>
      <c r="F62" s="2">
        <v>0</v>
      </c>
      <c r="G62" s="3">
        <f>ROUND(E62*F62,2)</f>
        <v>0</v>
      </c>
      <c r="H62" s="3">
        <f t="shared" si="3"/>
        <v>7.16</v>
      </c>
    </row>
    <row r="63" spans="1:8" x14ac:dyDescent="0.25">
      <c r="A63" s="7" t="s">
        <v>65</v>
      </c>
      <c r="B63" s="7" t="s">
        <v>43</v>
      </c>
      <c r="C63" s="8">
        <v>35.369999999999997</v>
      </c>
      <c r="D63" s="7">
        <v>1</v>
      </c>
      <c r="E63" s="9">
        <f>ROUND(C63*D63,2)</f>
        <v>35.369999999999997</v>
      </c>
      <c r="F63" s="10">
        <v>0</v>
      </c>
      <c r="G63" s="9">
        <f>ROUND(E63*F63,2)</f>
        <v>0</v>
      </c>
      <c r="H63" s="9">
        <f t="shared" si="3"/>
        <v>35.369999999999997</v>
      </c>
    </row>
    <row r="64" spans="1:8" x14ac:dyDescent="0.25">
      <c r="A64" s="15" t="s">
        <v>66</v>
      </c>
      <c r="E64" s="3">
        <f>SUM(E12:E63)</f>
        <v>1014.0099999999999</v>
      </c>
      <c r="G64" s="4">
        <f>SUM(G12:G63)</f>
        <v>0</v>
      </c>
      <c r="H64" s="4">
        <f t="shared" si="3"/>
        <v>1014.01</v>
      </c>
    </row>
    <row r="65" spans="1:8" x14ac:dyDescent="0.25">
      <c r="A65" s="15" t="s">
        <v>67</v>
      </c>
      <c r="E65" s="3">
        <f>+E8-E64</f>
        <v>338.99000000000012</v>
      </c>
      <c r="G65" s="4">
        <f>+G8-G64</f>
        <v>0</v>
      </c>
      <c r="H65" s="4">
        <f t="shared" si="3"/>
        <v>338.99</v>
      </c>
    </row>
    <row r="66" spans="1:8" x14ac:dyDescent="0.25">
      <c r="A66" t="s">
        <v>10</v>
      </c>
    </row>
    <row r="67" spans="1:8" x14ac:dyDescent="0.25">
      <c r="A67" s="15" t="s">
        <v>68</v>
      </c>
    </row>
    <row r="68" spans="1:8" x14ac:dyDescent="0.25">
      <c r="A68" s="1" t="s">
        <v>59</v>
      </c>
      <c r="B68" s="1" t="s">
        <v>43</v>
      </c>
      <c r="C68" s="6">
        <v>21.14</v>
      </c>
      <c r="D68" s="1">
        <v>1</v>
      </c>
      <c r="E68" s="3">
        <f>ROUND(C68*D68,2)</f>
        <v>21.14</v>
      </c>
      <c r="F68" s="2">
        <v>0</v>
      </c>
      <c r="G68" s="3">
        <f>ROUND(E68*F68,2)</f>
        <v>0</v>
      </c>
      <c r="H68" s="3">
        <f t="shared" ref="H68:H74" si="4">ROUND(E68-G68,2)</f>
        <v>21.14</v>
      </c>
    </row>
    <row r="69" spans="1:8" x14ac:dyDescent="0.25">
      <c r="A69" s="1" t="s">
        <v>54</v>
      </c>
      <c r="B69" s="1" t="s">
        <v>43</v>
      </c>
      <c r="C69" s="6">
        <v>26.04</v>
      </c>
      <c r="D69" s="1">
        <v>1</v>
      </c>
      <c r="E69" s="3">
        <f>ROUND(C69*D69,2)</f>
        <v>26.04</v>
      </c>
      <c r="F69" s="2">
        <v>0</v>
      </c>
      <c r="G69" s="3">
        <f>ROUND(E69*F69,2)</f>
        <v>0</v>
      </c>
      <c r="H69" s="3">
        <f t="shared" si="4"/>
        <v>26.04</v>
      </c>
    </row>
    <row r="70" spans="1:8" x14ac:dyDescent="0.25">
      <c r="A70" s="1" t="s">
        <v>56</v>
      </c>
      <c r="B70" s="1" t="s">
        <v>43</v>
      </c>
      <c r="C70" s="6">
        <v>27.1</v>
      </c>
      <c r="D70" s="1">
        <v>1</v>
      </c>
      <c r="E70" s="3">
        <f>ROUND(C70*D70,2)</f>
        <v>27.1</v>
      </c>
      <c r="F70" s="2">
        <v>0</v>
      </c>
      <c r="G70" s="3">
        <f>ROUND(E70*F70,2)</f>
        <v>0</v>
      </c>
      <c r="H70" s="3">
        <f t="shared" si="4"/>
        <v>27.1</v>
      </c>
    </row>
    <row r="71" spans="1:8" x14ac:dyDescent="0.25">
      <c r="A71" s="7" t="s">
        <v>63</v>
      </c>
      <c r="B71" s="7" t="s">
        <v>43</v>
      </c>
      <c r="C71" s="8">
        <v>65.010000000000005</v>
      </c>
      <c r="D71" s="7">
        <v>1</v>
      </c>
      <c r="E71" s="9">
        <f>ROUND(C71*D71,2)</f>
        <v>65.010000000000005</v>
      </c>
      <c r="F71" s="10">
        <v>0</v>
      </c>
      <c r="G71" s="9">
        <f>ROUND(E71*F71,2)</f>
        <v>0</v>
      </c>
      <c r="H71" s="9">
        <f t="shared" si="4"/>
        <v>65.010000000000005</v>
      </c>
    </row>
    <row r="72" spans="1:8" x14ac:dyDescent="0.25">
      <c r="A72" s="15" t="s">
        <v>69</v>
      </c>
      <c r="E72" s="3">
        <f>SUM(E68:E71)</f>
        <v>139.29000000000002</v>
      </c>
      <c r="G72" s="4">
        <f>SUM(G68:G71)</f>
        <v>0</v>
      </c>
      <c r="H72" s="4">
        <f t="shared" si="4"/>
        <v>139.29</v>
      </c>
    </row>
    <row r="73" spans="1:8" x14ac:dyDescent="0.25">
      <c r="A73" s="15" t="s">
        <v>70</v>
      </c>
      <c r="E73" s="3">
        <f>+E64+E72</f>
        <v>1153.3</v>
      </c>
      <c r="G73" s="4">
        <f>+G64+G72</f>
        <v>0</v>
      </c>
      <c r="H73" s="4">
        <f t="shared" si="4"/>
        <v>1153.3</v>
      </c>
    </row>
    <row r="74" spans="1:8" x14ac:dyDescent="0.25">
      <c r="A74" s="15" t="s">
        <v>71</v>
      </c>
      <c r="E74" s="3">
        <f>+E8-E73</f>
        <v>199.70000000000005</v>
      </c>
      <c r="G74" s="4">
        <f>+G8-G73</f>
        <v>0</v>
      </c>
      <c r="H74" s="4">
        <f t="shared" si="4"/>
        <v>199.7</v>
      </c>
    </row>
    <row r="75" spans="1:8" x14ac:dyDescent="0.25">
      <c r="A75" t="s">
        <v>1</v>
      </c>
    </row>
    <row r="76" spans="1:8" x14ac:dyDescent="0.25">
      <c r="A76" t="s">
        <v>135</v>
      </c>
    </row>
    <row r="78" spans="1:8" x14ac:dyDescent="0.25">
      <c r="A78" s="15" t="s">
        <v>72</v>
      </c>
    </row>
    <row r="79" spans="1:8" x14ac:dyDescent="0.25">
      <c r="A79" s="15" t="s">
        <v>73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69"/>
  <sheetViews>
    <sheetView workbookViewId="0">
      <selection activeCell="J6" sqref="J6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79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137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138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170</v>
      </c>
      <c r="E7" s="9">
        <f>ROUND(C7*D7,2)</f>
        <v>1045.5</v>
      </c>
      <c r="F7" s="10">
        <v>0</v>
      </c>
      <c r="G7" s="9">
        <f>ROUND(E7*F7,2)</f>
        <v>0</v>
      </c>
      <c r="H7" s="9">
        <f>ROUND(E7-G7,2)</f>
        <v>1045.5</v>
      </c>
    </row>
    <row r="8" spans="1:8" x14ac:dyDescent="0.25">
      <c r="A8" s="15" t="s">
        <v>9</v>
      </c>
      <c r="C8" s="3"/>
      <c r="E8" s="3">
        <f>SUM(E7:E7)</f>
        <v>1045.5</v>
      </c>
      <c r="G8" s="4">
        <f>SUM(G7:G7)</f>
        <v>0</v>
      </c>
      <c r="H8" s="4">
        <f>ROUND(E8-G8,2)</f>
        <v>1045.5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0.2</v>
      </c>
      <c r="E13" s="3">
        <f>ROUND(C13*D13,2)</f>
        <v>1.28</v>
      </c>
      <c r="F13" s="2">
        <v>0</v>
      </c>
      <c r="G13" s="3">
        <f>ROUND(E13*F13,2)</f>
        <v>0</v>
      </c>
      <c r="H13" s="3">
        <f>ROUND(E13-G13,2)</f>
        <v>1.28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50</v>
      </c>
      <c r="D15" s="1">
        <v>1.63</v>
      </c>
      <c r="E15" s="3">
        <f t="shared" ref="E15:E20" si="0">ROUND(C15*D15,2)</f>
        <v>81.5</v>
      </c>
      <c r="F15" s="2">
        <v>0</v>
      </c>
      <c r="G15" s="3">
        <f t="shared" ref="G15:G20" si="1">ROUND(E15*F15,2)</f>
        <v>0</v>
      </c>
      <c r="H15" s="3">
        <f t="shared" ref="H15:H20" si="2">ROUND(E15-G15,2)</f>
        <v>81.5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1.25</v>
      </c>
      <c r="E16" s="3">
        <f t="shared" si="0"/>
        <v>58.25</v>
      </c>
      <c r="F16" s="2">
        <v>0</v>
      </c>
      <c r="G16" s="3">
        <f t="shared" si="1"/>
        <v>0</v>
      </c>
      <c r="H16" s="3">
        <f t="shared" si="2"/>
        <v>58.25</v>
      </c>
    </row>
    <row r="17" spans="1:8" x14ac:dyDescent="0.25">
      <c r="A17" s="1" t="s">
        <v>20</v>
      </c>
      <c r="B17" s="1" t="s">
        <v>21</v>
      </c>
      <c r="C17" s="6">
        <v>5.36</v>
      </c>
      <c r="D17" s="1">
        <v>4</v>
      </c>
      <c r="E17" s="3">
        <f t="shared" si="0"/>
        <v>21.44</v>
      </c>
      <c r="F17" s="2">
        <v>0</v>
      </c>
      <c r="G17" s="3">
        <f t="shared" si="1"/>
        <v>0</v>
      </c>
      <c r="H17" s="3">
        <f t="shared" si="2"/>
        <v>21.44</v>
      </c>
    </row>
    <row r="18" spans="1:8" x14ac:dyDescent="0.25">
      <c r="A18" s="1" t="s">
        <v>22</v>
      </c>
      <c r="B18" s="1" t="s">
        <v>23</v>
      </c>
      <c r="C18" s="6">
        <v>3.68</v>
      </c>
      <c r="D18" s="1">
        <v>2</v>
      </c>
      <c r="E18" s="3">
        <f t="shared" si="0"/>
        <v>7.36</v>
      </c>
      <c r="F18" s="2">
        <v>0</v>
      </c>
      <c r="G18" s="3">
        <f t="shared" si="1"/>
        <v>0</v>
      </c>
      <c r="H18" s="3">
        <f t="shared" si="2"/>
        <v>7.36</v>
      </c>
    </row>
    <row r="19" spans="1:8" x14ac:dyDescent="0.25">
      <c r="A19" s="1" t="s">
        <v>24</v>
      </c>
      <c r="B19" s="1" t="s">
        <v>21</v>
      </c>
      <c r="C19" s="6">
        <v>4.41</v>
      </c>
      <c r="D19" s="1">
        <v>19.3063</v>
      </c>
      <c r="E19" s="3">
        <f t="shared" si="0"/>
        <v>85.14</v>
      </c>
      <c r="F19" s="2">
        <v>0</v>
      </c>
      <c r="G19" s="3">
        <f t="shared" si="1"/>
        <v>0</v>
      </c>
      <c r="H19" s="3">
        <f t="shared" si="2"/>
        <v>85.14</v>
      </c>
    </row>
    <row r="20" spans="1:8" x14ac:dyDescent="0.25">
      <c r="A20" s="1" t="s">
        <v>25</v>
      </c>
      <c r="B20" s="1" t="s">
        <v>21</v>
      </c>
      <c r="C20" s="6">
        <v>4.3</v>
      </c>
      <c r="D20" s="1">
        <v>36.72</v>
      </c>
      <c r="E20" s="3">
        <f t="shared" si="0"/>
        <v>157.9</v>
      </c>
      <c r="F20" s="2">
        <v>0</v>
      </c>
      <c r="G20" s="3">
        <f t="shared" si="1"/>
        <v>0</v>
      </c>
      <c r="H20" s="3">
        <f t="shared" si="2"/>
        <v>157.9</v>
      </c>
    </row>
    <row r="21" spans="1:8" x14ac:dyDescent="0.25">
      <c r="A21" s="5" t="s">
        <v>26</v>
      </c>
      <c r="C21" s="3"/>
      <c r="E21" s="3"/>
    </row>
    <row r="22" spans="1:8" x14ac:dyDescent="0.25">
      <c r="A22" s="1" t="s">
        <v>27</v>
      </c>
      <c r="B22" s="1" t="s">
        <v>28</v>
      </c>
      <c r="C22" s="6">
        <v>0.34</v>
      </c>
      <c r="D22" s="1">
        <v>32</v>
      </c>
      <c r="E22" s="3">
        <f>ROUND(C22*D22,2)</f>
        <v>10.88</v>
      </c>
      <c r="F22" s="2">
        <v>0</v>
      </c>
      <c r="G22" s="3">
        <f>ROUND(E22*F22,2)</f>
        <v>0</v>
      </c>
      <c r="H22" s="3">
        <f>ROUND(E22-G22,2)</f>
        <v>10.88</v>
      </c>
    </row>
    <row r="23" spans="1:8" x14ac:dyDescent="0.25">
      <c r="A23" s="1" t="s">
        <v>29</v>
      </c>
      <c r="B23" s="1" t="s">
        <v>23</v>
      </c>
      <c r="C23" s="6">
        <v>14.3</v>
      </c>
      <c r="D23" s="1">
        <v>0.5</v>
      </c>
      <c r="E23" s="3">
        <f>ROUND(C23*D23,2)</f>
        <v>7.15</v>
      </c>
      <c r="F23" s="2">
        <v>0</v>
      </c>
      <c r="G23" s="3">
        <f>ROUND(E23*F23,2)</f>
        <v>0</v>
      </c>
      <c r="H23" s="3">
        <f>ROUND(E23-G23,2)</f>
        <v>7.15</v>
      </c>
    </row>
    <row r="24" spans="1:8" x14ac:dyDescent="0.25">
      <c r="A24" s="1" t="s">
        <v>30</v>
      </c>
      <c r="B24" s="1" t="s">
        <v>23</v>
      </c>
      <c r="C24" s="6">
        <v>13.86</v>
      </c>
      <c r="D24" s="1">
        <v>1</v>
      </c>
      <c r="E24" s="3">
        <f>ROUND(C24*D24,2)</f>
        <v>13.86</v>
      </c>
      <c r="F24" s="2">
        <v>0</v>
      </c>
      <c r="G24" s="3">
        <f>ROUND(E24*F24,2)</f>
        <v>0</v>
      </c>
      <c r="H24" s="3">
        <f>ROUND(E24-G24,2)</f>
        <v>13.86</v>
      </c>
    </row>
    <row r="25" spans="1:8" x14ac:dyDescent="0.25">
      <c r="A25" s="1" t="s">
        <v>31</v>
      </c>
      <c r="B25" s="1" t="s">
        <v>23</v>
      </c>
      <c r="C25" s="6">
        <v>3</v>
      </c>
      <c r="D25" s="1">
        <v>4</v>
      </c>
      <c r="E25" s="3">
        <f>ROUND(C25*D25,2)</f>
        <v>12</v>
      </c>
      <c r="F25" s="2">
        <v>0</v>
      </c>
      <c r="G25" s="3">
        <f>ROUND(E25*F25,2)</f>
        <v>0</v>
      </c>
      <c r="H25" s="3">
        <f>ROUND(E25-G25,2)</f>
        <v>12</v>
      </c>
    </row>
    <row r="26" spans="1:8" x14ac:dyDescent="0.25">
      <c r="A26" s="1" t="s">
        <v>32</v>
      </c>
      <c r="B26" s="1" t="s">
        <v>23</v>
      </c>
      <c r="C26" s="6">
        <v>10.5</v>
      </c>
      <c r="D26" s="1">
        <v>3.6</v>
      </c>
      <c r="E26" s="3">
        <f>ROUND(C26*D26,2)</f>
        <v>37.799999999999997</v>
      </c>
      <c r="F26" s="2">
        <v>0</v>
      </c>
      <c r="G26" s="3">
        <f>ROUND(E26*F26,2)</f>
        <v>0</v>
      </c>
      <c r="H26" s="3">
        <f>ROUND(E26-G26,2)</f>
        <v>37.799999999999997</v>
      </c>
    </row>
    <row r="27" spans="1:8" x14ac:dyDescent="0.25">
      <c r="A27" s="5" t="s">
        <v>33</v>
      </c>
      <c r="C27" s="3"/>
      <c r="E27" s="3"/>
    </row>
    <row r="28" spans="1:8" x14ac:dyDescent="0.25">
      <c r="A28" s="1" t="s">
        <v>34</v>
      </c>
      <c r="B28" s="1" t="s">
        <v>28</v>
      </c>
      <c r="C28" s="6">
        <v>1.1299999999999999</v>
      </c>
      <c r="D28" s="1">
        <v>1.28</v>
      </c>
      <c r="E28" s="3">
        <f>ROUND(C28*D28,2)</f>
        <v>1.45</v>
      </c>
      <c r="F28" s="2">
        <v>0</v>
      </c>
      <c r="G28" s="3">
        <f>ROUND(E28*F28,2)</f>
        <v>0</v>
      </c>
      <c r="H28" s="3">
        <f>ROUND(E28-G28,2)</f>
        <v>1.45</v>
      </c>
    </row>
    <row r="29" spans="1:8" x14ac:dyDescent="0.25">
      <c r="A29" s="5" t="s">
        <v>38</v>
      </c>
      <c r="C29" s="3"/>
      <c r="E29" s="3"/>
    </row>
    <row r="30" spans="1:8" x14ac:dyDescent="0.25">
      <c r="A30" s="1" t="s">
        <v>39</v>
      </c>
      <c r="B30" s="1" t="s">
        <v>40</v>
      </c>
      <c r="C30" s="6">
        <v>3.75</v>
      </c>
      <c r="D30" s="1">
        <v>28</v>
      </c>
      <c r="E30" s="3">
        <f>ROUND(C30*D30,2)</f>
        <v>105</v>
      </c>
      <c r="F30" s="2">
        <v>0</v>
      </c>
      <c r="G30" s="3">
        <f>ROUND(E30*F30,2)</f>
        <v>0</v>
      </c>
      <c r="H30" s="3">
        <f>ROUND(E30-G30,2)</f>
        <v>105</v>
      </c>
    </row>
    <row r="31" spans="1:8" x14ac:dyDescent="0.25">
      <c r="A31" s="5" t="s">
        <v>41</v>
      </c>
      <c r="C31" s="3"/>
      <c r="E31" s="3"/>
    </row>
    <row r="32" spans="1:8" x14ac:dyDescent="0.25">
      <c r="A32" s="1" t="s">
        <v>42</v>
      </c>
      <c r="B32" s="1" t="s">
        <v>43</v>
      </c>
      <c r="C32" s="6">
        <v>7.5</v>
      </c>
      <c r="D32" s="1">
        <v>1</v>
      </c>
      <c r="E32" s="3">
        <f>ROUND(C32*D32,2)</f>
        <v>7.5</v>
      </c>
      <c r="F32" s="2">
        <v>0</v>
      </c>
      <c r="G32" s="3">
        <f>ROUND(E32*F32,2)</f>
        <v>0</v>
      </c>
      <c r="H32" s="3">
        <f>ROUND(E32-G32,2)</f>
        <v>7.5</v>
      </c>
    </row>
    <row r="33" spans="1:8" x14ac:dyDescent="0.25">
      <c r="A33" s="5" t="s">
        <v>44</v>
      </c>
      <c r="C33" s="3"/>
      <c r="E33" s="3"/>
    </row>
    <row r="34" spans="1:8" x14ac:dyDescent="0.25">
      <c r="A34" s="1" t="s">
        <v>45</v>
      </c>
      <c r="B34" s="1" t="s">
        <v>8</v>
      </c>
      <c r="C34" s="6">
        <v>0.23</v>
      </c>
      <c r="D34" s="1">
        <v>170</v>
      </c>
      <c r="E34" s="3">
        <f>ROUND(C34*D34,2)</f>
        <v>39.1</v>
      </c>
      <c r="F34" s="2">
        <v>0</v>
      </c>
      <c r="G34" s="3">
        <f>ROUND(E34*F34,2)</f>
        <v>0</v>
      </c>
      <c r="H34" s="3">
        <f>ROUND(E34-G34,2)</f>
        <v>39.1</v>
      </c>
    </row>
    <row r="35" spans="1:8" x14ac:dyDescent="0.25">
      <c r="A35" s="5" t="s">
        <v>46</v>
      </c>
      <c r="C35" s="3"/>
      <c r="E35" s="3"/>
    </row>
    <row r="36" spans="1:8" x14ac:dyDescent="0.25">
      <c r="A36" s="1" t="s">
        <v>47</v>
      </c>
      <c r="B36" s="1" t="s">
        <v>48</v>
      </c>
      <c r="C36" s="6">
        <v>58</v>
      </c>
      <c r="D36" s="1">
        <v>0.66600000000000004</v>
      </c>
      <c r="E36" s="3">
        <f>ROUND(C36*D36,2)</f>
        <v>38.630000000000003</v>
      </c>
      <c r="F36" s="2">
        <v>0</v>
      </c>
      <c r="G36" s="3">
        <f>ROUND(E36*F36,2)</f>
        <v>0</v>
      </c>
      <c r="H36" s="3">
        <f>ROUND(E36-G36,2)</f>
        <v>38.630000000000003</v>
      </c>
    </row>
    <row r="37" spans="1:8" x14ac:dyDescent="0.25">
      <c r="A37" s="5" t="s">
        <v>49</v>
      </c>
      <c r="C37" s="3"/>
      <c r="E37" s="3"/>
    </row>
    <row r="38" spans="1:8" x14ac:dyDescent="0.25">
      <c r="A38" s="1" t="s">
        <v>50</v>
      </c>
      <c r="B38" s="1" t="s">
        <v>43</v>
      </c>
      <c r="C38" s="6">
        <v>6</v>
      </c>
      <c r="D38" s="1">
        <v>1</v>
      </c>
      <c r="E38" s="3">
        <f>ROUND(C38*D38,2)</f>
        <v>6</v>
      </c>
      <c r="F38" s="2">
        <v>0</v>
      </c>
      <c r="G38" s="3">
        <f>ROUND(E38*F38,2)</f>
        <v>0</v>
      </c>
      <c r="H38" s="3">
        <f>ROUND(E38-G38,2)</f>
        <v>6</v>
      </c>
    </row>
    <row r="39" spans="1:8" x14ac:dyDescent="0.25">
      <c r="A39" s="5" t="s">
        <v>51</v>
      </c>
      <c r="C39" s="3"/>
      <c r="E39" s="3"/>
    </row>
    <row r="40" spans="1:8" x14ac:dyDescent="0.25">
      <c r="A40" s="1" t="s">
        <v>52</v>
      </c>
      <c r="B40" s="1" t="s">
        <v>43</v>
      </c>
      <c r="C40" s="6">
        <v>10</v>
      </c>
      <c r="D40" s="1">
        <v>0.33300000000000002</v>
      </c>
      <c r="E40" s="3">
        <f>ROUND(C40*D40,2)</f>
        <v>3.33</v>
      </c>
      <c r="F40" s="2">
        <v>0</v>
      </c>
      <c r="G40" s="3">
        <f>ROUND(E40*F40,2)</f>
        <v>0</v>
      </c>
      <c r="H40" s="3">
        <f>ROUND(E40-G40,2)</f>
        <v>3.33</v>
      </c>
    </row>
    <row r="41" spans="1:8" x14ac:dyDescent="0.25">
      <c r="A41" s="5" t="s">
        <v>53</v>
      </c>
      <c r="C41" s="3"/>
      <c r="E41" s="3"/>
    </row>
    <row r="42" spans="1:8" x14ac:dyDescent="0.25">
      <c r="A42" s="1" t="s">
        <v>54</v>
      </c>
      <c r="B42" s="1" t="s">
        <v>55</v>
      </c>
      <c r="C42" s="6">
        <v>16.54</v>
      </c>
      <c r="D42" s="1">
        <v>0.34570000000000001</v>
      </c>
      <c r="E42" s="3">
        <f>ROUND(C42*D42,2)</f>
        <v>5.72</v>
      </c>
      <c r="F42" s="2">
        <v>0</v>
      </c>
      <c r="G42" s="3">
        <f>ROUND(E42*F42,2)</f>
        <v>0</v>
      </c>
      <c r="H42" s="3">
        <f>ROUND(E42-G42,2)</f>
        <v>5.72</v>
      </c>
    </row>
    <row r="43" spans="1:8" x14ac:dyDescent="0.25">
      <c r="A43" s="1" t="s">
        <v>56</v>
      </c>
      <c r="B43" s="1" t="s">
        <v>55</v>
      </c>
      <c r="C43" s="6">
        <v>16.54</v>
      </c>
      <c r="D43" s="1">
        <v>0.10100000000000001</v>
      </c>
      <c r="E43" s="3">
        <f>ROUND(C43*D43,2)</f>
        <v>1.67</v>
      </c>
      <c r="F43" s="2">
        <v>0</v>
      </c>
      <c r="G43" s="3">
        <f>ROUND(E43*F43,2)</f>
        <v>0</v>
      </c>
      <c r="H43" s="3">
        <f>ROUND(E43-G43,2)</f>
        <v>1.67</v>
      </c>
    </row>
    <row r="44" spans="1:8" x14ac:dyDescent="0.25">
      <c r="A44" s="5" t="s">
        <v>60</v>
      </c>
      <c r="C44" s="3"/>
      <c r="E44" s="3"/>
    </row>
    <row r="45" spans="1:8" x14ac:dyDescent="0.25">
      <c r="A45" s="1" t="s">
        <v>59</v>
      </c>
      <c r="B45" s="1" t="s">
        <v>55</v>
      </c>
      <c r="C45" s="6">
        <v>9.06</v>
      </c>
      <c r="D45" s="1">
        <v>0.13550000000000001</v>
      </c>
      <c r="E45" s="3">
        <f>ROUND(C45*D45,2)</f>
        <v>1.23</v>
      </c>
      <c r="F45" s="2">
        <v>0</v>
      </c>
      <c r="G45" s="3">
        <f>ROUND(E45*F45,2)</f>
        <v>0</v>
      </c>
      <c r="H45" s="3">
        <f>ROUND(E45-G45,2)</f>
        <v>1.23</v>
      </c>
    </row>
    <row r="46" spans="1:8" x14ac:dyDescent="0.25">
      <c r="A46" s="1" t="s">
        <v>61</v>
      </c>
      <c r="B46" s="1" t="s">
        <v>55</v>
      </c>
      <c r="C46" s="6">
        <v>16.57</v>
      </c>
      <c r="D46" s="1">
        <v>0.40200000000000002</v>
      </c>
      <c r="E46" s="3">
        <f>ROUND(C46*D46,2)</f>
        <v>6.66</v>
      </c>
      <c r="F46" s="2">
        <v>0</v>
      </c>
      <c r="G46" s="3">
        <f>ROUND(E46*F46,2)</f>
        <v>0</v>
      </c>
      <c r="H46" s="3">
        <f>ROUND(E46-G46,2)</f>
        <v>6.66</v>
      </c>
    </row>
    <row r="47" spans="1:8" x14ac:dyDescent="0.25">
      <c r="A47" s="5" t="s">
        <v>62</v>
      </c>
      <c r="C47" s="3"/>
      <c r="E47" s="3"/>
    </row>
    <row r="48" spans="1:8" x14ac:dyDescent="0.25">
      <c r="A48" s="1" t="s">
        <v>54</v>
      </c>
      <c r="B48" s="1" t="s">
        <v>21</v>
      </c>
      <c r="C48" s="6">
        <v>4.4800000000000004</v>
      </c>
      <c r="D48" s="1">
        <v>4.0039999999999996</v>
      </c>
      <c r="E48" s="3">
        <f>ROUND(C48*D48,2)</f>
        <v>17.940000000000001</v>
      </c>
      <c r="F48" s="2">
        <v>0</v>
      </c>
      <c r="G48" s="3">
        <f>ROUND(E48*F48,2)</f>
        <v>0</v>
      </c>
      <c r="H48" s="3">
        <f>ROUND(E48-G48,2)</f>
        <v>17.940000000000001</v>
      </c>
    </row>
    <row r="49" spans="1:8" x14ac:dyDescent="0.25">
      <c r="A49" s="1" t="s">
        <v>56</v>
      </c>
      <c r="B49" s="1" t="s">
        <v>21</v>
      </c>
      <c r="C49" s="6">
        <v>4.4800000000000004</v>
      </c>
      <c r="D49" s="1">
        <v>1.3771</v>
      </c>
      <c r="E49" s="3">
        <f>ROUND(C49*D49,2)</f>
        <v>6.17</v>
      </c>
      <c r="F49" s="2">
        <v>0</v>
      </c>
      <c r="G49" s="3">
        <f>ROUND(E49*F49,2)</f>
        <v>0</v>
      </c>
      <c r="H49" s="3">
        <f>ROUND(E49-G49,2)</f>
        <v>6.17</v>
      </c>
    </row>
    <row r="50" spans="1:8" x14ac:dyDescent="0.25">
      <c r="A50" s="5" t="s">
        <v>64</v>
      </c>
      <c r="C50" s="3"/>
      <c r="E50" s="3"/>
    </row>
    <row r="51" spans="1:8" x14ac:dyDescent="0.25">
      <c r="A51" s="1" t="s">
        <v>59</v>
      </c>
      <c r="B51" s="1" t="s">
        <v>43</v>
      </c>
      <c r="C51" s="6">
        <v>9.57</v>
      </c>
      <c r="D51" s="1">
        <v>1</v>
      </c>
      <c r="E51" s="3">
        <f>ROUND(C51*D51,2)</f>
        <v>9.57</v>
      </c>
      <c r="F51" s="2">
        <v>0</v>
      </c>
      <c r="G51" s="3">
        <f>ROUND(E51*F51,2)</f>
        <v>0</v>
      </c>
      <c r="H51" s="3">
        <f t="shared" ref="H51:H56" si="3">ROUND(E51-G51,2)</f>
        <v>9.57</v>
      </c>
    </row>
    <row r="52" spans="1:8" x14ac:dyDescent="0.25">
      <c r="A52" s="1" t="s">
        <v>54</v>
      </c>
      <c r="B52" s="1" t="s">
        <v>43</v>
      </c>
      <c r="C52" s="6">
        <v>2.98</v>
      </c>
      <c r="D52" s="1">
        <v>1</v>
      </c>
      <c r="E52" s="3">
        <f>ROUND(C52*D52,2)</f>
        <v>2.98</v>
      </c>
      <c r="F52" s="2">
        <v>0</v>
      </c>
      <c r="G52" s="3">
        <f>ROUND(E52*F52,2)</f>
        <v>0</v>
      </c>
      <c r="H52" s="3">
        <f t="shared" si="3"/>
        <v>2.98</v>
      </c>
    </row>
    <row r="53" spans="1:8" x14ac:dyDescent="0.25">
      <c r="A53" s="1" t="s">
        <v>56</v>
      </c>
      <c r="B53" s="1" t="s">
        <v>43</v>
      </c>
      <c r="C53" s="6">
        <v>4.87</v>
      </c>
      <c r="D53" s="1">
        <v>1</v>
      </c>
      <c r="E53" s="3">
        <f>ROUND(C53*D53,2)</f>
        <v>4.87</v>
      </c>
      <c r="F53" s="2">
        <v>0</v>
      </c>
      <c r="G53" s="3">
        <f>ROUND(E53*F53,2)</f>
        <v>0</v>
      </c>
      <c r="H53" s="3">
        <f t="shared" si="3"/>
        <v>4.87</v>
      </c>
    </row>
    <row r="54" spans="1:8" x14ac:dyDescent="0.25">
      <c r="A54" s="7" t="s">
        <v>65</v>
      </c>
      <c r="B54" s="7" t="s">
        <v>43</v>
      </c>
      <c r="C54" s="8">
        <v>28.91</v>
      </c>
      <c r="D54" s="7">
        <v>1</v>
      </c>
      <c r="E54" s="9">
        <f>ROUND(C54*D54,2)</f>
        <v>28.91</v>
      </c>
      <c r="F54" s="10">
        <v>0</v>
      </c>
      <c r="G54" s="9">
        <f>ROUND(E54*F54,2)</f>
        <v>0</v>
      </c>
      <c r="H54" s="9">
        <f t="shared" si="3"/>
        <v>28.91</v>
      </c>
    </row>
    <row r="55" spans="1:8" x14ac:dyDescent="0.25">
      <c r="A55" s="15" t="s">
        <v>66</v>
      </c>
      <c r="C55" s="3"/>
      <c r="E55" s="3">
        <f>SUM(E12:E54)</f>
        <v>788.8900000000001</v>
      </c>
      <c r="G55" s="4">
        <f>SUM(G12:G54)</f>
        <v>0</v>
      </c>
      <c r="H55" s="4">
        <f t="shared" si="3"/>
        <v>788.89</v>
      </c>
    </row>
    <row r="56" spans="1:8" x14ac:dyDescent="0.25">
      <c r="A56" s="15" t="s">
        <v>67</v>
      </c>
      <c r="C56" s="3"/>
      <c r="E56" s="3">
        <f>+E8-E55</f>
        <v>256.6099999999999</v>
      </c>
      <c r="G56" s="4">
        <f>+G8-G55</f>
        <v>0</v>
      </c>
      <c r="H56" s="4">
        <f t="shared" si="3"/>
        <v>256.61</v>
      </c>
    </row>
    <row r="57" spans="1:8" x14ac:dyDescent="0.25">
      <c r="A57" t="s">
        <v>10</v>
      </c>
      <c r="C57" s="3"/>
      <c r="E57" s="3"/>
    </row>
    <row r="58" spans="1:8" x14ac:dyDescent="0.25">
      <c r="A58" s="15" t="s">
        <v>68</v>
      </c>
      <c r="C58" s="3"/>
      <c r="E58" s="3"/>
    </row>
    <row r="59" spans="1:8" x14ac:dyDescent="0.25">
      <c r="A59" s="1" t="s">
        <v>59</v>
      </c>
      <c r="B59" s="1" t="s">
        <v>43</v>
      </c>
      <c r="C59" s="6">
        <v>16.149999999999999</v>
      </c>
      <c r="D59" s="1">
        <v>1</v>
      </c>
      <c r="E59" s="3">
        <f>ROUND(C59*D59,2)</f>
        <v>16.149999999999999</v>
      </c>
      <c r="F59" s="2">
        <v>0</v>
      </c>
      <c r="G59" s="3">
        <f>ROUND(E59*F59,2)</f>
        <v>0</v>
      </c>
      <c r="H59" s="3">
        <f t="shared" ref="H59:H64" si="4">ROUND(E59-G59,2)</f>
        <v>16.149999999999999</v>
      </c>
    </row>
    <row r="60" spans="1:8" x14ac:dyDescent="0.25">
      <c r="A60" s="1" t="s">
        <v>54</v>
      </c>
      <c r="B60" s="1" t="s">
        <v>43</v>
      </c>
      <c r="C60" s="6">
        <v>21.08</v>
      </c>
      <c r="D60" s="1">
        <v>1</v>
      </c>
      <c r="E60" s="3">
        <f>ROUND(C60*D60,2)</f>
        <v>21.08</v>
      </c>
      <c r="F60" s="2">
        <v>0</v>
      </c>
      <c r="G60" s="3">
        <f>ROUND(E60*F60,2)</f>
        <v>0</v>
      </c>
      <c r="H60" s="3">
        <f t="shared" si="4"/>
        <v>21.08</v>
      </c>
    </row>
    <row r="61" spans="1:8" x14ac:dyDescent="0.25">
      <c r="A61" s="7" t="s">
        <v>56</v>
      </c>
      <c r="B61" s="7" t="s">
        <v>43</v>
      </c>
      <c r="C61" s="8">
        <v>21.42</v>
      </c>
      <c r="D61" s="7">
        <v>1</v>
      </c>
      <c r="E61" s="9">
        <f>ROUND(C61*D61,2)</f>
        <v>21.42</v>
      </c>
      <c r="F61" s="10">
        <v>0</v>
      </c>
      <c r="G61" s="9">
        <f>ROUND(E61*F61,2)</f>
        <v>0</v>
      </c>
      <c r="H61" s="9">
        <f t="shared" si="4"/>
        <v>21.42</v>
      </c>
    </row>
    <row r="62" spans="1:8" x14ac:dyDescent="0.25">
      <c r="A62" s="15" t="s">
        <v>69</v>
      </c>
      <c r="C62" s="3"/>
      <c r="E62" s="3">
        <f>SUM(E59:E61)</f>
        <v>58.65</v>
      </c>
      <c r="G62" s="4">
        <f>SUM(G59:G61)</f>
        <v>0</v>
      </c>
      <c r="H62" s="4">
        <f t="shared" si="4"/>
        <v>58.65</v>
      </c>
    </row>
    <row r="63" spans="1:8" x14ac:dyDescent="0.25">
      <c r="A63" s="15" t="s">
        <v>70</v>
      </c>
      <c r="C63" s="3"/>
      <c r="E63" s="3">
        <f>+E55+E62</f>
        <v>847.54000000000008</v>
      </c>
      <c r="G63" s="4">
        <f>+G55+G62</f>
        <v>0</v>
      </c>
      <c r="H63" s="4">
        <f t="shared" si="4"/>
        <v>847.54</v>
      </c>
    </row>
    <row r="64" spans="1:8" x14ac:dyDescent="0.25">
      <c r="A64" s="15" t="s">
        <v>71</v>
      </c>
      <c r="C64" s="3"/>
      <c r="E64" s="3">
        <f>+E8-E63</f>
        <v>197.95999999999992</v>
      </c>
      <c r="G64" s="4">
        <f>+G8-G63</f>
        <v>0</v>
      </c>
      <c r="H64" s="4">
        <f t="shared" si="4"/>
        <v>197.96</v>
      </c>
    </row>
    <row r="65" spans="1:5" x14ac:dyDescent="0.25">
      <c r="A65" t="s">
        <v>1</v>
      </c>
      <c r="C65" s="3"/>
      <c r="E65" s="3"/>
    </row>
    <row r="66" spans="1:5" x14ac:dyDescent="0.25">
      <c r="A66" t="s">
        <v>135</v>
      </c>
      <c r="C66" s="3"/>
      <c r="E66" s="3"/>
    </row>
    <row r="67" spans="1:5" x14ac:dyDescent="0.25">
      <c r="C67" s="3"/>
      <c r="E67" s="3"/>
    </row>
    <row r="68" spans="1:5" x14ac:dyDescent="0.25">
      <c r="A68" s="15" t="s">
        <v>72</v>
      </c>
      <c r="C68" s="3"/>
      <c r="E68" s="3"/>
    </row>
    <row r="69" spans="1:5" x14ac:dyDescent="0.25">
      <c r="A69" s="15" t="s">
        <v>73</v>
      </c>
      <c r="C69" s="3"/>
      <c r="E69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8311-C387-4342-B034-57A3A33D6B84}">
  <dimension ref="A1:H76"/>
  <sheetViews>
    <sheetView topLeftCell="A58" workbookViewId="0">
      <selection activeCell="M14" sqref="M14"/>
    </sheetView>
  </sheetViews>
  <sheetFormatPr defaultRowHeight="15" x14ac:dyDescent="0.25"/>
  <cols>
    <col min="5" max="5" width="14.5703125" bestFit="1" customWidth="1"/>
    <col min="8" max="8" width="10.5703125" bestFit="1" customWidth="1"/>
  </cols>
  <sheetData>
    <row r="1" spans="1:8" x14ac:dyDescent="0.25">
      <c r="A1" s="20" t="s">
        <v>80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118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140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220</v>
      </c>
      <c r="E7" s="9">
        <f>ROUND(C7*D7,2)</f>
        <v>1353</v>
      </c>
      <c r="F7" s="10">
        <v>0</v>
      </c>
      <c r="G7" s="9">
        <f>ROUND(E7*F7,2)</f>
        <v>0</v>
      </c>
      <c r="H7" s="9">
        <f>ROUND(E7-G7,2)</f>
        <v>1353</v>
      </c>
    </row>
    <row r="8" spans="1:8" x14ac:dyDescent="0.25">
      <c r="A8" s="15" t="s">
        <v>9</v>
      </c>
      <c r="C8" s="3"/>
      <c r="E8" s="3">
        <f>SUM(E7:E7)</f>
        <v>1353</v>
      </c>
      <c r="G8" s="4">
        <f>SUM(G7:G7)</f>
        <v>0</v>
      </c>
      <c r="H8" s="4">
        <f>ROUND(E8-G8,2)</f>
        <v>1353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0.2</v>
      </c>
      <c r="E13" s="3">
        <f>ROUND(C13*D13,2)</f>
        <v>1.28</v>
      </c>
      <c r="F13" s="2">
        <v>0</v>
      </c>
      <c r="G13" s="3">
        <f>ROUND(E13*F13,2)</f>
        <v>0</v>
      </c>
      <c r="H13" s="3">
        <f>ROUND(E13-G13,2)</f>
        <v>1.28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50</v>
      </c>
      <c r="D15" s="1">
        <v>1.9570000000000001</v>
      </c>
      <c r="E15" s="3">
        <f t="shared" ref="E15:E21" si="0">ROUND(C15*D15,2)</f>
        <v>97.85</v>
      </c>
      <c r="F15" s="2">
        <v>0</v>
      </c>
      <c r="G15" s="3">
        <f t="shared" ref="G15:G21" si="1">ROUND(E15*F15,2)</f>
        <v>0</v>
      </c>
      <c r="H15" s="3">
        <f t="shared" ref="H15:H21" si="2">ROUND(E15-G15,2)</f>
        <v>97.85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1.5</v>
      </c>
      <c r="E16" s="3">
        <f t="shared" si="0"/>
        <v>69.900000000000006</v>
      </c>
      <c r="F16" s="2">
        <v>0</v>
      </c>
      <c r="G16" s="3">
        <f t="shared" si="1"/>
        <v>0</v>
      </c>
      <c r="H16" s="3">
        <f t="shared" si="2"/>
        <v>69.900000000000006</v>
      </c>
    </row>
    <row r="17" spans="1:8" x14ac:dyDescent="0.25">
      <c r="A17" s="1" t="s">
        <v>20</v>
      </c>
      <c r="B17" s="1" t="s">
        <v>21</v>
      </c>
      <c r="C17" s="6">
        <v>5.36</v>
      </c>
      <c r="D17" s="1">
        <v>4</v>
      </c>
      <c r="E17" s="3">
        <f t="shared" si="0"/>
        <v>21.44</v>
      </c>
      <c r="F17" s="2">
        <v>0</v>
      </c>
      <c r="G17" s="3">
        <f t="shared" si="1"/>
        <v>0</v>
      </c>
      <c r="H17" s="3">
        <f t="shared" si="2"/>
        <v>21.44</v>
      </c>
    </row>
    <row r="18" spans="1:8" x14ac:dyDescent="0.25">
      <c r="A18" s="1" t="s">
        <v>22</v>
      </c>
      <c r="B18" s="1" t="s">
        <v>23</v>
      </c>
      <c r="C18" s="6">
        <v>3.68</v>
      </c>
      <c r="D18" s="1">
        <v>2</v>
      </c>
      <c r="E18" s="3">
        <f t="shared" si="0"/>
        <v>7.36</v>
      </c>
      <c r="F18" s="2">
        <v>0</v>
      </c>
      <c r="G18" s="3">
        <f t="shared" si="1"/>
        <v>0</v>
      </c>
      <c r="H18" s="3">
        <f t="shared" si="2"/>
        <v>7.36</v>
      </c>
    </row>
    <row r="19" spans="1:8" x14ac:dyDescent="0.25">
      <c r="A19" s="1" t="s">
        <v>24</v>
      </c>
      <c r="B19" s="1" t="s">
        <v>21</v>
      </c>
      <c r="C19" s="6">
        <v>4.41</v>
      </c>
      <c r="D19" s="1">
        <v>32.171199999999999</v>
      </c>
      <c r="E19" s="3">
        <f t="shared" si="0"/>
        <v>141.87</v>
      </c>
      <c r="F19" s="2">
        <v>0</v>
      </c>
      <c r="G19" s="3">
        <f t="shared" si="1"/>
        <v>0</v>
      </c>
      <c r="H19" s="3">
        <f t="shared" si="2"/>
        <v>141.87</v>
      </c>
    </row>
    <row r="20" spans="1:8" x14ac:dyDescent="0.25">
      <c r="A20" s="1" t="s">
        <v>25</v>
      </c>
      <c r="B20" s="1" t="s">
        <v>21</v>
      </c>
      <c r="C20" s="6">
        <v>4.3</v>
      </c>
      <c r="D20" s="1">
        <v>30</v>
      </c>
      <c r="E20" s="3">
        <f t="shared" si="0"/>
        <v>129</v>
      </c>
      <c r="F20" s="2">
        <v>0</v>
      </c>
      <c r="G20" s="3">
        <f t="shared" si="1"/>
        <v>0</v>
      </c>
      <c r="H20" s="3">
        <f t="shared" si="2"/>
        <v>129</v>
      </c>
    </row>
    <row r="21" spans="1:8" x14ac:dyDescent="0.25">
      <c r="A21" s="1" t="s">
        <v>119</v>
      </c>
      <c r="B21" s="1" t="s">
        <v>18</v>
      </c>
      <c r="C21" s="6">
        <v>41.58</v>
      </c>
      <c r="D21" s="1">
        <v>1</v>
      </c>
      <c r="E21" s="3">
        <f t="shared" si="0"/>
        <v>41.58</v>
      </c>
      <c r="F21" s="2">
        <v>0</v>
      </c>
      <c r="G21" s="3">
        <f t="shared" si="1"/>
        <v>0</v>
      </c>
      <c r="H21" s="3">
        <f t="shared" si="2"/>
        <v>41.58</v>
      </c>
    </row>
    <row r="22" spans="1:8" x14ac:dyDescent="0.25">
      <c r="A22" s="5" t="s">
        <v>26</v>
      </c>
      <c r="C22" s="3"/>
      <c r="E22" s="3"/>
    </row>
    <row r="23" spans="1:8" x14ac:dyDescent="0.25">
      <c r="A23" s="1" t="s">
        <v>27</v>
      </c>
      <c r="B23" s="1" t="s">
        <v>28</v>
      </c>
      <c r="C23" s="6">
        <v>0.34</v>
      </c>
      <c r="D23" s="1">
        <v>32</v>
      </c>
      <c r="E23" s="3">
        <f>ROUND(C23*D23,2)</f>
        <v>10.88</v>
      </c>
      <c r="F23" s="2">
        <v>0</v>
      </c>
      <c r="G23" s="3">
        <f>ROUND(E23*F23,2)</f>
        <v>0</v>
      </c>
      <c r="H23" s="3">
        <f>ROUND(E23-G23,2)</f>
        <v>10.88</v>
      </c>
    </row>
    <row r="24" spans="1:8" x14ac:dyDescent="0.25">
      <c r="A24" s="1" t="s">
        <v>29</v>
      </c>
      <c r="B24" s="1" t="s">
        <v>23</v>
      </c>
      <c r="C24" s="6">
        <v>14.3</v>
      </c>
      <c r="D24" s="1">
        <v>0.5</v>
      </c>
      <c r="E24" s="3">
        <f>ROUND(C24*D24,2)</f>
        <v>7.15</v>
      </c>
      <c r="F24" s="2">
        <v>0</v>
      </c>
      <c r="G24" s="3">
        <f>ROUND(E24*F24,2)</f>
        <v>0</v>
      </c>
      <c r="H24" s="3">
        <f>ROUND(E24-G24,2)</f>
        <v>7.15</v>
      </c>
    </row>
    <row r="25" spans="1:8" x14ac:dyDescent="0.25">
      <c r="A25" s="1" t="s">
        <v>30</v>
      </c>
      <c r="B25" s="1" t="s">
        <v>23</v>
      </c>
      <c r="C25" s="6">
        <v>13.86</v>
      </c>
      <c r="D25" s="1">
        <v>1</v>
      </c>
      <c r="E25" s="3">
        <f>ROUND(C25*D25,2)</f>
        <v>13.86</v>
      </c>
      <c r="F25" s="2">
        <v>0</v>
      </c>
      <c r="G25" s="3">
        <f>ROUND(E25*F25,2)</f>
        <v>0</v>
      </c>
      <c r="H25" s="3">
        <f>ROUND(E25-G25,2)</f>
        <v>13.86</v>
      </c>
    </row>
    <row r="26" spans="1:8" x14ac:dyDescent="0.25">
      <c r="A26" s="1" t="s">
        <v>31</v>
      </c>
      <c r="B26" s="1" t="s">
        <v>23</v>
      </c>
      <c r="C26" s="6">
        <v>3</v>
      </c>
      <c r="D26" s="1">
        <v>4</v>
      </c>
      <c r="E26" s="3">
        <f>ROUND(C26*D26,2)</f>
        <v>12</v>
      </c>
      <c r="F26" s="2">
        <v>0</v>
      </c>
      <c r="G26" s="3">
        <f>ROUND(E26*F26,2)</f>
        <v>0</v>
      </c>
      <c r="H26" s="3">
        <f>ROUND(E26-G26,2)</f>
        <v>12</v>
      </c>
    </row>
    <row r="27" spans="1:8" x14ac:dyDescent="0.25">
      <c r="A27" s="1" t="s">
        <v>32</v>
      </c>
      <c r="B27" s="1" t="s">
        <v>23</v>
      </c>
      <c r="C27" s="6">
        <v>10.5</v>
      </c>
      <c r="D27" s="1">
        <v>3.6</v>
      </c>
      <c r="E27" s="3">
        <f>ROUND(C27*D27,2)</f>
        <v>37.799999999999997</v>
      </c>
      <c r="F27" s="2">
        <v>0</v>
      </c>
      <c r="G27" s="3">
        <f>ROUND(E27*F27,2)</f>
        <v>0</v>
      </c>
      <c r="H27" s="3">
        <f>ROUND(E27-G27,2)</f>
        <v>37.799999999999997</v>
      </c>
    </row>
    <row r="28" spans="1:8" x14ac:dyDescent="0.25">
      <c r="A28" s="5" t="s">
        <v>33</v>
      </c>
      <c r="C28" s="3"/>
      <c r="E28" s="3"/>
    </row>
    <row r="29" spans="1:8" x14ac:dyDescent="0.25">
      <c r="A29" s="1" t="s">
        <v>34</v>
      </c>
      <c r="B29" s="1" t="s">
        <v>28</v>
      </c>
      <c r="C29" s="6">
        <v>1.1299999999999999</v>
      </c>
      <c r="D29" s="1">
        <v>1.28</v>
      </c>
      <c r="E29" s="3">
        <f>ROUND(C29*D29,2)</f>
        <v>1.45</v>
      </c>
      <c r="F29" s="2">
        <v>0</v>
      </c>
      <c r="G29" s="3">
        <f>ROUND(E29*F29,2)</f>
        <v>0</v>
      </c>
      <c r="H29" s="3">
        <f>ROUND(E29-G29,2)</f>
        <v>1.45</v>
      </c>
    </row>
    <row r="30" spans="1:8" x14ac:dyDescent="0.25">
      <c r="A30" s="5" t="s">
        <v>38</v>
      </c>
      <c r="C30" s="3"/>
      <c r="E30" s="3"/>
    </row>
    <row r="31" spans="1:8" x14ac:dyDescent="0.25">
      <c r="A31" s="1" t="s">
        <v>39</v>
      </c>
      <c r="B31" s="1" t="s">
        <v>40</v>
      </c>
      <c r="C31" s="6">
        <v>3.75</v>
      </c>
      <c r="D31" s="1">
        <v>34</v>
      </c>
      <c r="E31" s="3">
        <f>ROUND(C31*D31,2)</f>
        <v>127.5</v>
      </c>
      <c r="F31" s="2">
        <v>0</v>
      </c>
      <c r="G31" s="3">
        <f>ROUND(E31*F31,2)</f>
        <v>0</v>
      </c>
      <c r="H31" s="3">
        <f>ROUND(E31-G31,2)</f>
        <v>127.5</v>
      </c>
    </row>
    <row r="32" spans="1:8" x14ac:dyDescent="0.25">
      <c r="A32" s="5" t="s">
        <v>41</v>
      </c>
      <c r="C32" s="3"/>
      <c r="E32" s="3"/>
    </row>
    <row r="33" spans="1:8" x14ac:dyDescent="0.25">
      <c r="A33" s="1" t="s">
        <v>42</v>
      </c>
      <c r="B33" s="1" t="s">
        <v>43</v>
      </c>
      <c r="C33" s="6">
        <v>7.5</v>
      </c>
      <c r="D33" s="1">
        <v>1</v>
      </c>
      <c r="E33" s="3">
        <f>ROUND(C33*D33,2)</f>
        <v>7.5</v>
      </c>
      <c r="F33" s="2">
        <v>0</v>
      </c>
      <c r="G33" s="3">
        <f>ROUND(E33*F33,2)</f>
        <v>0</v>
      </c>
      <c r="H33" s="3">
        <f>ROUND(E33-G33,2)</f>
        <v>7.5</v>
      </c>
    </row>
    <row r="34" spans="1:8" x14ac:dyDescent="0.25">
      <c r="A34" s="1" t="s">
        <v>114</v>
      </c>
      <c r="B34" s="1" t="s">
        <v>18</v>
      </c>
      <c r="C34" s="6">
        <v>8</v>
      </c>
      <c r="D34" s="1">
        <v>1</v>
      </c>
      <c r="E34" s="3">
        <f>ROUND(C34*D34,2)</f>
        <v>8</v>
      </c>
      <c r="F34" s="2">
        <v>0</v>
      </c>
      <c r="G34" s="3">
        <f>ROUND(E34*F34,2)</f>
        <v>0</v>
      </c>
      <c r="H34" s="3">
        <f>ROUND(E34-G34,2)</f>
        <v>8</v>
      </c>
    </row>
    <row r="35" spans="1:8" x14ac:dyDescent="0.25">
      <c r="A35" s="5" t="s">
        <v>44</v>
      </c>
      <c r="C35" s="3"/>
      <c r="E35" s="3"/>
    </row>
    <row r="36" spans="1:8" x14ac:dyDescent="0.25">
      <c r="A36" s="1" t="s">
        <v>45</v>
      </c>
      <c r="B36" s="1" t="s">
        <v>8</v>
      </c>
      <c r="C36" s="6">
        <v>0.23</v>
      </c>
      <c r="D36" s="1">
        <v>220</v>
      </c>
      <c r="E36" s="3">
        <f>ROUND(C36*D36,2)</f>
        <v>50.6</v>
      </c>
      <c r="F36" s="2">
        <v>0</v>
      </c>
      <c r="G36" s="3">
        <f>ROUND(E36*F36,2)</f>
        <v>0</v>
      </c>
      <c r="H36" s="3">
        <f>ROUND(E36-G36,2)</f>
        <v>50.6</v>
      </c>
    </row>
    <row r="37" spans="1:8" x14ac:dyDescent="0.25">
      <c r="A37" s="5" t="s">
        <v>46</v>
      </c>
      <c r="C37" s="3"/>
      <c r="E37" s="3"/>
    </row>
    <row r="38" spans="1:8" x14ac:dyDescent="0.25">
      <c r="A38" s="1" t="s">
        <v>47</v>
      </c>
      <c r="B38" s="1" t="s">
        <v>48</v>
      </c>
      <c r="C38" s="6">
        <v>58</v>
      </c>
      <c r="D38" s="1">
        <v>0.66600000000000004</v>
      </c>
      <c r="E38" s="3">
        <f>ROUND(C38*D38,2)</f>
        <v>38.630000000000003</v>
      </c>
      <c r="F38" s="2">
        <v>0</v>
      </c>
      <c r="G38" s="3">
        <f>ROUND(E38*F38,2)</f>
        <v>0</v>
      </c>
      <c r="H38" s="3">
        <f>ROUND(E38-G38,2)</f>
        <v>38.630000000000003</v>
      </c>
    </row>
    <row r="39" spans="1:8" x14ac:dyDescent="0.25">
      <c r="A39" s="5" t="s">
        <v>49</v>
      </c>
      <c r="C39" s="3"/>
      <c r="E39" s="3"/>
    </row>
    <row r="40" spans="1:8" x14ac:dyDescent="0.25">
      <c r="A40" s="1" t="s">
        <v>50</v>
      </c>
      <c r="B40" s="1" t="s">
        <v>43</v>
      </c>
      <c r="C40" s="6">
        <v>6</v>
      </c>
      <c r="D40" s="1">
        <v>1</v>
      </c>
      <c r="E40" s="3">
        <f>ROUND(C40*D40,2)</f>
        <v>6</v>
      </c>
      <c r="F40" s="2">
        <v>0</v>
      </c>
      <c r="G40" s="3">
        <f>ROUND(E40*F40,2)</f>
        <v>0</v>
      </c>
      <c r="H40" s="3">
        <f>ROUND(E40-G40,2)</f>
        <v>6</v>
      </c>
    </row>
    <row r="41" spans="1:8" x14ac:dyDescent="0.25">
      <c r="A41" s="5" t="s">
        <v>51</v>
      </c>
      <c r="C41" s="3"/>
      <c r="E41" s="3"/>
    </row>
    <row r="42" spans="1:8" x14ac:dyDescent="0.25">
      <c r="A42" s="1" t="s">
        <v>52</v>
      </c>
      <c r="B42" s="1" t="s">
        <v>43</v>
      </c>
      <c r="C42" s="6">
        <v>10</v>
      </c>
      <c r="D42" s="1">
        <v>0.33300000000000002</v>
      </c>
      <c r="E42" s="3">
        <f>ROUND(C42*D42,2)</f>
        <v>3.33</v>
      </c>
      <c r="F42" s="2">
        <v>0</v>
      </c>
      <c r="G42" s="3">
        <f>ROUND(E42*F42,2)</f>
        <v>0</v>
      </c>
      <c r="H42" s="3">
        <f>ROUND(E42-G42,2)</f>
        <v>3.33</v>
      </c>
    </row>
    <row r="43" spans="1:8" x14ac:dyDescent="0.25">
      <c r="A43" s="5" t="s">
        <v>53</v>
      </c>
      <c r="C43" s="3"/>
      <c r="E43" s="3"/>
    </row>
    <row r="44" spans="1:8" x14ac:dyDescent="0.25">
      <c r="A44" s="1" t="s">
        <v>54</v>
      </c>
      <c r="B44" s="1" t="s">
        <v>55</v>
      </c>
      <c r="C44" s="6">
        <v>16.54</v>
      </c>
      <c r="D44" s="1">
        <v>0.36990000000000001</v>
      </c>
      <c r="E44" s="3">
        <f>ROUND(C44*D44,2)</f>
        <v>6.12</v>
      </c>
      <c r="F44" s="2">
        <v>0</v>
      </c>
      <c r="G44" s="3">
        <f>ROUND(E44*F44,2)</f>
        <v>0</v>
      </c>
      <c r="H44" s="3">
        <f>ROUND(E44-G44,2)</f>
        <v>6.12</v>
      </c>
    </row>
    <row r="45" spans="1:8" x14ac:dyDescent="0.25">
      <c r="A45" s="1" t="s">
        <v>56</v>
      </c>
      <c r="B45" s="1" t="s">
        <v>55</v>
      </c>
      <c r="C45" s="6">
        <v>16.54</v>
      </c>
      <c r="D45" s="1">
        <v>0.12770000000000001</v>
      </c>
      <c r="E45" s="3">
        <f>ROUND(C45*D45,2)</f>
        <v>2.11</v>
      </c>
      <c r="F45" s="2">
        <v>0</v>
      </c>
      <c r="G45" s="3">
        <f>ROUND(E45*F45,2)</f>
        <v>0</v>
      </c>
      <c r="H45" s="3">
        <f>ROUND(E45-G45,2)</f>
        <v>2.11</v>
      </c>
    </row>
    <row r="46" spans="1:8" x14ac:dyDescent="0.25">
      <c r="A46" s="5" t="s">
        <v>57</v>
      </c>
      <c r="C46" s="3"/>
      <c r="E46" s="3"/>
    </row>
    <row r="47" spans="1:8" x14ac:dyDescent="0.25">
      <c r="A47" s="1" t="s">
        <v>58</v>
      </c>
      <c r="B47" s="1" t="s">
        <v>55</v>
      </c>
      <c r="C47" s="6">
        <v>9.06</v>
      </c>
      <c r="D47" s="1">
        <v>0.20369999999999999</v>
      </c>
      <c r="E47" s="3">
        <f>ROUND(C47*D47,2)</f>
        <v>1.85</v>
      </c>
      <c r="F47" s="2">
        <v>0</v>
      </c>
      <c r="G47" s="3">
        <f>ROUND(E47*F47,2)</f>
        <v>0</v>
      </c>
      <c r="H47" s="3">
        <f>ROUND(E47-G47,2)</f>
        <v>1.85</v>
      </c>
    </row>
    <row r="48" spans="1:8" x14ac:dyDescent="0.25">
      <c r="A48" s="5" t="s">
        <v>60</v>
      </c>
      <c r="C48" s="3"/>
      <c r="E48" s="3"/>
    </row>
    <row r="49" spans="1:8" x14ac:dyDescent="0.25">
      <c r="A49" s="1" t="s">
        <v>59</v>
      </c>
      <c r="B49" s="1" t="s">
        <v>55</v>
      </c>
      <c r="C49" s="6">
        <v>9.06</v>
      </c>
      <c r="D49" s="1">
        <v>0.14630000000000001</v>
      </c>
      <c r="E49" s="3">
        <f>ROUND(C49*D49,2)</f>
        <v>1.33</v>
      </c>
      <c r="F49" s="2">
        <v>0</v>
      </c>
      <c r="G49" s="3">
        <f>ROUND(E49*F49,2)</f>
        <v>0</v>
      </c>
      <c r="H49" s="3">
        <f>ROUND(E49-G49,2)</f>
        <v>1.33</v>
      </c>
    </row>
    <row r="50" spans="1:8" x14ac:dyDescent="0.25">
      <c r="A50" s="1" t="s">
        <v>61</v>
      </c>
      <c r="B50" s="1" t="s">
        <v>55</v>
      </c>
      <c r="C50" s="6">
        <v>16.57</v>
      </c>
      <c r="D50" s="1">
        <v>0.44790000000000002</v>
      </c>
      <c r="E50" s="3">
        <f>ROUND(C50*D50,2)</f>
        <v>7.42</v>
      </c>
      <c r="F50" s="2">
        <v>0</v>
      </c>
      <c r="G50" s="3">
        <f>ROUND(E50*F50,2)</f>
        <v>0</v>
      </c>
      <c r="H50" s="3">
        <f>ROUND(E50-G50,2)</f>
        <v>7.42</v>
      </c>
    </row>
    <row r="51" spans="1:8" x14ac:dyDescent="0.25">
      <c r="A51" s="5" t="s">
        <v>62</v>
      </c>
      <c r="C51" s="3"/>
      <c r="E51" s="3"/>
    </row>
    <row r="52" spans="1:8" x14ac:dyDescent="0.25">
      <c r="A52" s="1" t="s">
        <v>54</v>
      </c>
      <c r="B52" s="1" t="s">
        <v>21</v>
      </c>
      <c r="C52" s="6">
        <v>4.4800000000000004</v>
      </c>
      <c r="D52" s="1">
        <v>4.2843999999999998</v>
      </c>
      <c r="E52" s="3">
        <f>ROUND(C52*D52,2)</f>
        <v>19.190000000000001</v>
      </c>
      <c r="F52" s="2">
        <v>0</v>
      </c>
      <c r="G52" s="3">
        <f>ROUND(E52*F52,2)</f>
        <v>0</v>
      </c>
      <c r="H52" s="3">
        <f>ROUND(E52-G52,2)</f>
        <v>19.190000000000001</v>
      </c>
    </row>
    <row r="53" spans="1:8" x14ac:dyDescent="0.25">
      <c r="A53" s="1" t="s">
        <v>56</v>
      </c>
      <c r="B53" s="1" t="s">
        <v>21</v>
      </c>
      <c r="C53" s="6">
        <v>4.4800000000000004</v>
      </c>
      <c r="D53" s="1">
        <v>1.742</v>
      </c>
      <c r="E53" s="3">
        <f>ROUND(C53*D53,2)</f>
        <v>7.8</v>
      </c>
      <c r="F53" s="2">
        <v>0</v>
      </c>
      <c r="G53" s="3">
        <f>ROUND(E53*F53,2)</f>
        <v>0</v>
      </c>
      <c r="H53" s="3">
        <f>ROUND(E53-G53,2)</f>
        <v>7.8</v>
      </c>
    </row>
    <row r="54" spans="1:8" x14ac:dyDescent="0.25">
      <c r="A54" s="1" t="s">
        <v>124</v>
      </c>
      <c r="B54" s="1" t="s">
        <v>21</v>
      </c>
      <c r="C54" s="6">
        <v>4.4800000000000004</v>
      </c>
      <c r="D54" s="1">
        <v>11.2011</v>
      </c>
      <c r="E54" s="3">
        <f>ROUND(C54*D54,2)</f>
        <v>50.18</v>
      </c>
      <c r="F54" s="2">
        <v>0</v>
      </c>
      <c r="G54" s="3">
        <f>ROUND(E54*F54,2)</f>
        <v>0</v>
      </c>
      <c r="H54" s="3">
        <f>ROUND(E54-G54,2)</f>
        <v>50.18</v>
      </c>
    </row>
    <row r="55" spans="1:8" x14ac:dyDescent="0.25">
      <c r="A55" s="5" t="s">
        <v>64</v>
      </c>
      <c r="C55" s="3"/>
      <c r="E55" s="3"/>
    </row>
    <row r="56" spans="1:8" x14ac:dyDescent="0.25">
      <c r="A56" s="1" t="s">
        <v>59</v>
      </c>
      <c r="B56" s="1" t="s">
        <v>43</v>
      </c>
      <c r="C56" s="6">
        <v>11.41</v>
      </c>
      <c r="D56" s="1">
        <v>1</v>
      </c>
      <c r="E56" s="3">
        <f>ROUND(C56*D56,2)</f>
        <v>11.41</v>
      </c>
      <c r="F56" s="2">
        <v>0</v>
      </c>
      <c r="G56" s="3">
        <f>ROUND(E56*F56,2)</f>
        <v>0</v>
      </c>
      <c r="H56" s="3">
        <f t="shared" ref="H56:H62" si="3">ROUND(E56-G56,2)</f>
        <v>11.41</v>
      </c>
    </row>
    <row r="57" spans="1:8" x14ac:dyDescent="0.25">
      <c r="A57" s="1" t="s">
        <v>54</v>
      </c>
      <c r="B57" s="1" t="s">
        <v>43</v>
      </c>
      <c r="C57" s="6">
        <v>3.19</v>
      </c>
      <c r="D57" s="1">
        <v>1</v>
      </c>
      <c r="E57" s="3">
        <f>ROUND(C57*D57,2)</f>
        <v>3.19</v>
      </c>
      <c r="F57" s="2">
        <v>0</v>
      </c>
      <c r="G57" s="3">
        <f>ROUND(E57*F57,2)</f>
        <v>0</v>
      </c>
      <c r="H57" s="3">
        <f t="shared" si="3"/>
        <v>3.19</v>
      </c>
    </row>
    <row r="58" spans="1:8" x14ac:dyDescent="0.25">
      <c r="A58" s="1" t="s">
        <v>56</v>
      </c>
      <c r="B58" s="1" t="s">
        <v>43</v>
      </c>
      <c r="C58" s="6">
        <v>6.16</v>
      </c>
      <c r="D58" s="1">
        <v>1</v>
      </c>
      <c r="E58" s="3">
        <f>ROUND(C58*D58,2)</f>
        <v>6.16</v>
      </c>
      <c r="F58" s="2">
        <v>0</v>
      </c>
      <c r="G58" s="3">
        <f>ROUND(E58*F58,2)</f>
        <v>0</v>
      </c>
      <c r="H58" s="3">
        <f t="shared" si="3"/>
        <v>6.16</v>
      </c>
    </row>
    <row r="59" spans="1:8" x14ac:dyDescent="0.25">
      <c r="A59" s="1" t="s">
        <v>124</v>
      </c>
      <c r="B59" s="1" t="s">
        <v>43</v>
      </c>
      <c r="C59" s="6">
        <v>21.95</v>
      </c>
      <c r="D59" s="1">
        <v>1</v>
      </c>
      <c r="E59" s="3">
        <f>ROUND(C59*D59,2)</f>
        <v>21.95</v>
      </c>
      <c r="F59" s="2">
        <v>0</v>
      </c>
      <c r="G59" s="3">
        <f>ROUND(E59*F59,2)</f>
        <v>0</v>
      </c>
      <c r="H59" s="3">
        <f t="shared" si="3"/>
        <v>21.95</v>
      </c>
    </row>
    <row r="60" spans="1:8" x14ac:dyDescent="0.25">
      <c r="A60" s="7" t="s">
        <v>65</v>
      </c>
      <c r="B60" s="7" t="s">
        <v>43</v>
      </c>
      <c r="C60" s="8">
        <v>35.479999999999997</v>
      </c>
      <c r="D60" s="7">
        <v>1</v>
      </c>
      <c r="E60" s="9">
        <f>ROUND(C60*D60,2)</f>
        <v>35.479999999999997</v>
      </c>
      <c r="F60" s="10">
        <v>0</v>
      </c>
      <c r="G60" s="9">
        <f>ROUND(E60*F60,2)</f>
        <v>0</v>
      </c>
      <c r="H60" s="9">
        <f t="shared" si="3"/>
        <v>35.479999999999997</v>
      </c>
    </row>
    <row r="61" spans="1:8" x14ac:dyDescent="0.25">
      <c r="A61" s="15" t="s">
        <v>66</v>
      </c>
      <c r="C61" s="3"/>
      <c r="E61" s="3">
        <f>SUM(E12:E60)</f>
        <v>1016.7700000000001</v>
      </c>
      <c r="G61" s="4">
        <f>SUM(G12:G60)</f>
        <v>0</v>
      </c>
      <c r="H61" s="4">
        <f t="shared" si="3"/>
        <v>1016.77</v>
      </c>
    </row>
    <row r="62" spans="1:8" x14ac:dyDescent="0.25">
      <c r="A62" s="15" t="s">
        <v>67</v>
      </c>
      <c r="C62" s="3"/>
      <c r="E62" s="3">
        <f>+E8-E61</f>
        <v>336.2299999999999</v>
      </c>
      <c r="G62" s="4">
        <f>+G8-G61</f>
        <v>0</v>
      </c>
      <c r="H62" s="4">
        <f t="shared" si="3"/>
        <v>336.23</v>
      </c>
    </row>
    <row r="63" spans="1:8" x14ac:dyDescent="0.25">
      <c r="A63" t="s">
        <v>10</v>
      </c>
      <c r="C63" s="3"/>
      <c r="E63" s="3"/>
    </row>
    <row r="64" spans="1:8" x14ac:dyDescent="0.25">
      <c r="A64" s="15" t="s">
        <v>68</v>
      </c>
      <c r="C64" s="3"/>
      <c r="E64" s="3"/>
    </row>
    <row r="65" spans="1:8" x14ac:dyDescent="0.25">
      <c r="A65" s="1" t="s">
        <v>59</v>
      </c>
      <c r="B65" s="1" t="s">
        <v>43</v>
      </c>
      <c r="C65" s="6">
        <v>19.32</v>
      </c>
      <c r="D65" s="1">
        <v>1</v>
      </c>
      <c r="E65" s="3">
        <f>ROUND(C65*D65,2)</f>
        <v>19.32</v>
      </c>
      <c r="F65" s="2">
        <v>0</v>
      </c>
      <c r="G65" s="3">
        <f>ROUND(E65*F65,2)</f>
        <v>0</v>
      </c>
      <c r="H65" s="3">
        <f t="shared" ref="H65:H71" si="4">ROUND(E65-G65,2)</f>
        <v>19.32</v>
      </c>
    </row>
    <row r="66" spans="1:8" x14ac:dyDescent="0.25">
      <c r="A66" s="1" t="s">
        <v>54</v>
      </c>
      <c r="B66" s="1" t="s">
        <v>43</v>
      </c>
      <c r="C66" s="6">
        <v>22.56</v>
      </c>
      <c r="D66" s="1">
        <v>1</v>
      </c>
      <c r="E66" s="3">
        <f>ROUND(C66*D66,2)</f>
        <v>22.56</v>
      </c>
      <c r="F66" s="2">
        <v>0</v>
      </c>
      <c r="G66" s="3">
        <f>ROUND(E66*F66,2)</f>
        <v>0</v>
      </c>
      <c r="H66" s="3">
        <f t="shared" si="4"/>
        <v>22.56</v>
      </c>
    </row>
    <row r="67" spans="1:8" x14ac:dyDescent="0.25">
      <c r="A67" s="1" t="s">
        <v>56</v>
      </c>
      <c r="B67" s="1" t="s">
        <v>43</v>
      </c>
      <c r="C67" s="6">
        <v>27.1</v>
      </c>
      <c r="D67" s="1">
        <v>1</v>
      </c>
      <c r="E67" s="3">
        <f>ROUND(C67*D67,2)</f>
        <v>27.1</v>
      </c>
      <c r="F67" s="2">
        <v>0</v>
      </c>
      <c r="G67" s="3">
        <f>ROUND(E67*F67,2)</f>
        <v>0</v>
      </c>
      <c r="H67" s="3">
        <f t="shared" si="4"/>
        <v>27.1</v>
      </c>
    </row>
    <row r="68" spans="1:8" x14ac:dyDescent="0.25">
      <c r="A68" s="7" t="s">
        <v>124</v>
      </c>
      <c r="B68" s="7" t="s">
        <v>43</v>
      </c>
      <c r="C68" s="8">
        <v>87.96</v>
      </c>
      <c r="D68" s="7">
        <v>1</v>
      </c>
      <c r="E68" s="9">
        <f>ROUND(C68*D68,2)</f>
        <v>87.96</v>
      </c>
      <c r="F68" s="10">
        <v>0</v>
      </c>
      <c r="G68" s="9">
        <f>ROUND(E68*F68,2)</f>
        <v>0</v>
      </c>
      <c r="H68" s="9">
        <f t="shared" si="4"/>
        <v>87.96</v>
      </c>
    </row>
    <row r="69" spans="1:8" x14ac:dyDescent="0.25">
      <c r="A69" s="15" t="s">
        <v>69</v>
      </c>
      <c r="C69" s="3"/>
      <c r="E69" s="3">
        <f>SUM(E65:E68)</f>
        <v>156.94</v>
      </c>
      <c r="G69" s="4">
        <f>SUM(G65:G68)</f>
        <v>0</v>
      </c>
      <c r="H69" s="4">
        <f t="shared" si="4"/>
        <v>156.94</v>
      </c>
    </row>
    <row r="70" spans="1:8" x14ac:dyDescent="0.25">
      <c r="A70" s="15" t="s">
        <v>70</v>
      </c>
      <c r="C70" s="3"/>
      <c r="E70" s="3">
        <f>+E61+E69</f>
        <v>1173.71</v>
      </c>
      <c r="G70" s="4">
        <f>+G61+G69</f>
        <v>0</v>
      </c>
      <c r="H70" s="4">
        <f t="shared" si="4"/>
        <v>1173.71</v>
      </c>
    </row>
    <row r="71" spans="1:8" x14ac:dyDescent="0.25">
      <c r="A71" s="15" t="s">
        <v>71</v>
      </c>
      <c r="C71" s="3"/>
      <c r="E71" s="3">
        <f>+E8-E70</f>
        <v>179.28999999999996</v>
      </c>
      <c r="G71" s="4">
        <f>+G8-G70</f>
        <v>0</v>
      </c>
      <c r="H71" s="4">
        <f t="shared" si="4"/>
        <v>179.29</v>
      </c>
    </row>
    <row r="72" spans="1:8" x14ac:dyDescent="0.25">
      <c r="A72" t="s">
        <v>1</v>
      </c>
      <c r="C72" s="3"/>
      <c r="E72" s="3"/>
    </row>
    <row r="73" spans="1:8" x14ac:dyDescent="0.25">
      <c r="A73" t="s">
        <v>135</v>
      </c>
      <c r="C73" s="3"/>
      <c r="E73" s="3"/>
    </row>
    <row r="74" spans="1:8" x14ac:dyDescent="0.25">
      <c r="C74" s="3"/>
      <c r="E74" s="3"/>
    </row>
    <row r="75" spans="1:8" x14ac:dyDescent="0.25">
      <c r="A75" s="15" t="s">
        <v>72</v>
      </c>
      <c r="C75" s="3"/>
      <c r="E75" s="3"/>
    </row>
    <row r="76" spans="1:8" x14ac:dyDescent="0.25">
      <c r="A76" s="15" t="s">
        <v>73</v>
      </c>
      <c r="C76" s="3"/>
      <c r="E76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83"/>
  <sheetViews>
    <sheetView topLeftCell="A55" workbookViewId="0">
      <selection activeCell="N9" sqref="N9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84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142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143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220</v>
      </c>
      <c r="E7" s="9">
        <f>ROUND(C7*D7,2)</f>
        <v>1353</v>
      </c>
      <c r="F7" s="10">
        <v>0</v>
      </c>
      <c r="G7" s="9">
        <f>ROUND(E7*F7,2)</f>
        <v>0</v>
      </c>
      <c r="H7" s="9">
        <f>ROUND(E7-G7,2)</f>
        <v>1353</v>
      </c>
    </row>
    <row r="8" spans="1:8" x14ac:dyDescent="0.25">
      <c r="A8" s="15" t="s">
        <v>9</v>
      </c>
      <c r="C8" s="3"/>
      <c r="E8" s="3">
        <f>SUM(E7:E7)</f>
        <v>1353</v>
      </c>
      <c r="G8" s="4">
        <f>SUM(G7:G7)</f>
        <v>0</v>
      </c>
      <c r="H8" s="4">
        <f>ROUND(E8-G8,2)</f>
        <v>1353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1.2</v>
      </c>
      <c r="E13" s="3">
        <f>ROUND(C13*D13,2)</f>
        <v>7.68</v>
      </c>
      <c r="F13" s="2">
        <v>0</v>
      </c>
      <c r="G13" s="3">
        <f>ROUND(E13*F13,2)</f>
        <v>0</v>
      </c>
      <c r="H13" s="3">
        <f>ROUND(E13-G13,2)</f>
        <v>7.68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50</v>
      </c>
      <c r="D15" s="1">
        <v>1.9570000000000001</v>
      </c>
      <c r="E15" s="3">
        <f>ROUND(C15*D15,2)</f>
        <v>97.85</v>
      </c>
      <c r="F15" s="2">
        <v>0</v>
      </c>
      <c r="G15" s="3">
        <f>ROUND(E15*F15,2)</f>
        <v>0</v>
      </c>
      <c r="H15" s="3">
        <f>ROUND(E15-G15,2)</f>
        <v>97.85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1.5</v>
      </c>
      <c r="E16" s="3">
        <f>ROUND(C16*D16,2)</f>
        <v>69.900000000000006</v>
      </c>
      <c r="F16" s="2">
        <v>0</v>
      </c>
      <c r="G16" s="3">
        <f>ROUND(E16*F16,2)</f>
        <v>0</v>
      </c>
      <c r="H16" s="3">
        <f>ROUND(E16-G16,2)</f>
        <v>69.900000000000006</v>
      </c>
    </row>
    <row r="17" spans="1:8" x14ac:dyDescent="0.25">
      <c r="A17" s="1" t="s">
        <v>24</v>
      </c>
      <c r="B17" s="1" t="s">
        <v>21</v>
      </c>
      <c r="C17" s="6">
        <v>4.41</v>
      </c>
      <c r="D17" s="1">
        <v>32.171199999999999</v>
      </c>
      <c r="E17" s="3">
        <f>ROUND(C17*D17,2)</f>
        <v>141.87</v>
      </c>
      <c r="F17" s="2">
        <v>0</v>
      </c>
      <c r="G17" s="3">
        <f>ROUND(E17*F17,2)</f>
        <v>0</v>
      </c>
      <c r="H17" s="3">
        <f>ROUND(E17-G17,2)</f>
        <v>141.87</v>
      </c>
    </row>
    <row r="18" spans="1:8" x14ac:dyDescent="0.25">
      <c r="A18" s="1" t="s">
        <v>25</v>
      </c>
      <c r="B18" s="1" t="s">
        <v>21</v>
      </c>
      <c r="C18" s="6">
        <v>4.3</v>
      </c>
      <c r="D18" s="1">
        <v>30</v>
      </c>
      <c r="E18" s="3">
        <f>ROUND(C18*D18,2)</f>
        <v>129</v>
      </c>
      <c r="F18" s="2">
        <v>0</v>
      </c>
      <c r="G18" s="3">
        <f>ROUND(E18*F18,2)</f>
        <v>0</v>
      </c>
      <c r="H18" s="3">
        <f>ROUND(E18-G18,2)</f>
        <v>129</v>
      </c>
    </row>
    <row r="19" spans="1:8" x14ac:dyDescent="0.25">
      <c r="A19" s="1" t="s">
        <v>119</v>
      </c>
      <c r="B19" s="1" t="s">
        <v>18</v>
      </c>
      <c r="C19" s="6">
        <v>41.58</v>
      </c>
      <c r="D19" s="1">
        <v>1</v>
      </c>
      <c r="E19" s="3">
        <f>ROUND(C19*D19,2)</f>
        <v>41.58</v>
      </c>
      <c r="F19" s="2">
        <v>0</v>
      </c>
      <c r="G19" s="3">
        <f>ROUND(E19*F19,2)</f>
        <v>0</v>
      </c>
      <c r="H19" s="3">
        <f>ROUND(E19-G19,2)</f>
        <v>41.58</v>
      </c>
    </row>
    <row r="20" spans="1:8" x14ac:dyDescent="0.25">
      <c r="A20" s="5" t="s">
        <v>26</v>
      </c>
      <c r="C20" s="3"/>
      <c r="E20" s="3"/>
    </row>
    <row r="21" spans="1:8" x14ac:dyDescent="0.25">
      <c r="A21" s="1" t="s">
        <v>27</v>
      </c>
      <c r="B21" s="1" t="s">
        <v>28</v>
      </c>
      <c r="C21" s="6">
        <v>0.34</v>
      </c>
      <c r="D21" s="1">
        <v>32</v>
      </c>
      <c r="E21" s="3">
        <f>ROUND(C21*D21,2)</f>
        <v>10.88</v>
      </c>
      <c r="F21" s="2">
        <v>0</v>
      </c>
      <c r="G21" s="3">
        <f>ROUND(E21*F21,2)</f>
        <v>0</v>
      </c>
      <c r="H21" s="3">
        <f>ROUND(E21-G21,2)</f>
        <v>10.88</v>
      </c>
    </row>
    <row r="22" spans="1:8" x14ac:dyDescent="0.25">
      <c r="A22" s="1" t="s">
        <v>29</v>
      </c>
      <c r="B22" s="1" t="s">
        <v>23</v>
      </c>
      <c r="C22" s="6">
        <v>14.3</v>
      </c>
      <c r="D22" s="1">
        <v>0.5</v>
      </c>
      <c r="E22" s="3">
        <f>ROUND(C22*D22,2)</f>
        <v>7.15</v>
      </c>
      <c r="F22" s="2">
        <v>0</v>
      </c>
      <c r="G22" s="3">
        <f>ROUND(E22*F22,2)</f>
        <v>0</v>
      </c>
      <c r="H22" s="3">
        <f>ROUND(E22-G22,2)</f>
        <v>7.15</v>
      </c>
    </row>
    <row r="23" spans="1:8" x14ac:dyDescent="0.25">
      <c r="A23" s="1" t="s">
        <v>30</v>
      </c>
      <c r="B23" s="1" t="s">
        <v>23</v>
      </c>
      <c r="C23" s="6">
        <v>13.86</v>
      </c>
      <c r="D23" s="1">
        <v>1</v>
      </c>
      <c r="E23" s="3">
        <f>ROUND(C23*D23,2)</f>
        <v>13.86</v>
      </c>
      <c r="F23" s="2">
        <v>0</v>
      </c>
      <c r="G23" s="3">
        <f>ROUND(E23*F23,2)</f>
        <v>0</v>
      </c>
      <c r="H23" s="3">
        <f>ROUND(E23-G23,2)</f>
        <v>13.86</v>
      </c>
    </row>
    <row r="24" spans="1:8" x14ac:dyDescent="0.25">
      <c r="A24" s="1" t="s">
        <v>31</v>
      </c>
      <c r="B24" s="1" t="s">
        <v>23</v>
      </c>
      <c r="C24" s="6">
        <v>3</v>
      </c>
      <c r="D24" s="1">
        <v>4</v>
      </c>
      <c r="E24" s="3">
        <f>ROUND(C24*D24,2)</f>
        <v>12</v>
      </c>
      <c r="F24" s="2">
        <v>0</v>
      </c>
      <c r="G24" s="3">
        <f>ROUND(E24*F24,2)</f>
        <v>0</v>
      </c>
      <c r="H24" s="3">
        <f>ROUND(E24-G24,2)</f>
        <v>12</v>
      </c>
    </row>
    <row r="25" spans="1:8" x14ac:dyDescent="0.25">
      <c r="A25" s="1" t="s">
        <v>32</v>
      </c>
      <c r="B25" s="1" t="s">
        <v>23</v>
      </c>
      <c r="C25" s="6">
        <v>10.5</v>
      </c>
      <c r="D25" s="1">
        <v>3.6</v>
      </c>
      <c r="E25" s="3">
        <f>ROUND(C25*D25,2)</f>
        <v>37.799999999999997</v>
      </c>
      <c r="F25" s="2">
        <v>0</v>
      </c>
      <c r="G25" s="3">
        <f>ROUND(E25*F25,2)</f>
        <v>0</v>
      </c>
      <c r="H25" s="3">
        <f>ROUND(E25-G25,2)</f>
        <v>37.799999999999997</v>
      </c>
    </row>
    <row r="26" spans="1:8" x14ac:dyDescent="0.25">
      <c r="A26" s="5" t="s">
        <v>33</v>
      </c>
      <c r="C26" s="3"/>
      <c r="E26" s="3"/>
    </row>
    <row r="27" spans="1:8" x14ac:dyDescent="0.25">
      <c r="A27" s="1" t="s">
        <v>34</v>
      </c>
      <c r="B27" s="1" t="s">
        <v>28</v>
      </c>
      <c r="C27" s="6">
        <v>1.1299999999999999</v>
      </c>
      <c r="D27" s="1">
        <v>1.28</v>
      </c>
      <c r="E27" s="3">
        <f>ROUND(C27*D27,2)</f>
        <v>1.45</v>
      </c>
      <c r="F27" s="2">
        <v>0</v>
      </c>
      <c r="G27" s="3">
        <f>ROUND(E27*F27,2)</f>
        <v>0</v>
      </c>
      <c r="H27" s="3">
        <f>ROUND(E27-G27,2)</f>
        <v>1.45</v>
      </c>
    </row>
    <row r="28" spans="1:8" x14ac:dyDescent="0.25">
      <c r="A28" s="1" t="s">
        <v>81</v>
      </c>
      <c r="B28" s="1" t="s">
        <v>28</v>
      </c>
      <c r="C28" s="6">
        <v>2.06</v>
      </c>
      <c r="D28" s="1">
        <v>4</v>
      </c>
      <c r="E28" s="3">
        <f>ROUND(C28*D28,2)</f>
        <v>8.24</v>
      </c>
      <c r="F28" s="2">
        <v>0</v>
      </c>
      <c r="G28" s="3">
        <f>ROUND(E28*F28,2)</f>
        <v>0</v>
      </c>
      <c r="H28" s="3">
        <f>ROUND(E28-G28,2)</f>
        <v>8.24</v>
      </c>
    </row>
    <row r="29" spans="1:8" x14ac:dyDescent="0.25">
      <c r="A29" s="5" t="s">
        <v>35</v>
      </c>
      <c r="C29" s="3"/>
      <c r="E29" s="3"/>
    </row>
    <row r="30" spans="1:8" x14ac:dyDescent="0.25">
      <c r="A30" s="1" t="s">
        <v>36</v>
      </c>
      <c r="B30" s="1" t="s">
        <v>37</v>
      </c>
      <c r="C30" s="6">
        <v>0.24</v>
      </c>
      <c r="D30" s="1">
        <v>33</v>
      </c>
      <c r="E30" s="3">
        <f>ROUND(C30*D30,2)</f>
        <v>7.92</v>
      </c>
      <c r="F30" s="2">
        <v>0</v>
      </c>
      <c r="G30" s="3">
        <f>ROUND(E30*F30,2)</f>
        <v>0</v>
      </c>
      <c r="H30" s="3">
        <f>ROUND(E30-G30,2)</f>
        <v>7.92</v>
      </c>
    </row>
    <row r="31" spans="1:8" x14ac:dyDescent="0.25">
      <c r="A31" s="5" t="s">
        <v>38</v>
      </c>
      <c r="C31" s="3"/>
      <c r="E31" s="3"/>
    </row>
    <row r="32" spans="1:8" x14ac:dyDescent="0.25">
      <c r="A32" s="1" t="s">
        <v>82</v>
      </c>
      <c r="B32" s="1" t="s">
        <v>40</v>
      </c>
      <c r="C32" s="6">
        <v>2.93</v>
      </c>
      <c r="D32" s="1">
        <v>34</v>
      </c>
      <c r="E32" s="3">
        <f>ROUND(C32*D32,2)</f>
        <v>99.62</v>
      </c>
      <c r="F32" s="2">
        <v>0</v>
      </c>
      <c r="G32" s="3">
        <f>ROUND(E32*F32,2)</f>
        <v>0</v>
      </c>
      <c r="H32" s="3">
        <f>ROUND(E32-G32,2)</f>
        <v>99.62</v>
      </c>
    </row>
    <row r="33" spans="1:8" x14ac:dyDescent="0.25">
      <c r="A33" s="5" t="s">
        <v>41</v>
      </c>
      <c r="C33" s="3"/>
      <c r="E33" s="3"/>
    </row>
    <row r="34" spans="1:8" x14ac:dyDescent="0.25">
      <c r="A34" s="1" t="s">
        <v>42</v>
      </c>
      <c r="B34" s="1" t="s">
        <v>43</v>
      </c>
      <c r="C34" s="6">
        <v>7.5</v>
      </c>
      <c r="D34" s="1">
        <v>1</v>
      </c>
      <c r="E34" s="3">
        <f>ROUND(C34*D34,2)</f>
        <v>7.5</v>
      </c>
      <c r="F34" s="2">
        <v>0</v>
      </c>
      <c r="G34" s="3">
        <f>ROUND(E34*F34,2)</f>
        <v>0</v>
      </c>
      <c r="H34" s="3">
        <f>ROUND(E34-G34,2)</f>
        <v>7.5</v>
      </c>
    </row>
    <row r="35" spans="1:8" x14ac:dyDescent="0.25">
      <c r="A35" s="1" t="s">
        <v>114</v>
      </c>
      <c r="B35" s="1" t="s">
        <v>18</v>
      </c>
      <c r="C35" s="6">
        <v>8</v>
      </c>
      <c r="D35" s="1">
        <v>1</v>
      </c>
      <c r="E35" s="3">
        <f>ROUND(C35*D35,2)</f>
        <v>8</v>
      </c>
      <c r="F35" s="2">
        <v>0</v>
      </c>
      <c r="G35" s="3">
        <f>ROUND(E35*F35,2)</f>
        <v>0</v>
      </c>
      <c r="H35" s="3">
        <f>ROUND(E35-G35,2)</f>
        <v>8</v>
      </c>
    </row>
    <row r="36" spans="1:8" x14ac:dyDescent="0.25">
      <c r="A36" s="5" t="s">
        <v>44</v>
      </c>
      <c r="C36" s="3"/>
      <c r="E36" s="3"/>
    </row>
    <row r="37" spans="1:8" x14ac:dyDescent="0.25">
      <c r="A37" s="1" t="s">
        <v>45</v>
      </c>
      <c r="B37" s="1" t="s">
        <v>8</v>
      </c>
      <c r="C37" s="6">
        <v>0.23</v>
      </c>
      <c r="D37" s="1">
        <v>220</v>
      </c>
      <c r="E37" s="3">
        <f>ROUND(C37*D37,2)</f>
        <v>50.6</v>
      </c>
      <c r="F37" s="2">
        <v>0</v>
      </c>
      <c r="G37" s="3">
        <f>ROUND(E37*F37,2)</f>
        <v>0</v>
      </c>
      <c r="H37" s="3">
        <f>ROUND(E37-G37,2)</f>
        <v>50.6</v>
      </c>
    </row>
    <row r="38" spans="1:8" x14ac:dyDescent="0.25">
      <c r="A38" s="5" t="s">
        <v>46</v>
      </c>
      <c r="C38" s="3"/>
      <c r="E38" s="3"/>
    </row>
    <row r="39" spans="1:8" x14ac:dyDescent="0.25">
      <c r="A39" s="1" t="s">
        <v>47</v>
      </c>
      <c r="B39" s="1" t="s">
        <v>48</v>
      </c>
      <c r="C39" s="6">
        <v>58</v>
      </c>
      <c r="D39" s="1">
        <v>0.66600000000000004</v>
      </c>
      <c r="E39" s="3">
        <f>ROUND(C39*D39,2)</f>
        <v>38.630000000000003</v>
      </c>
      <c r="F39" s="2">
        <v>0</v>
      </c>
      <c r="G39" s="3">
        <f>ROUND(E39*F39,2)</f>
        <v>0</v>
      </c>
      <c r="H39" s="3">
        <f>ROUND(E39-G39,2)</f>
        <v>38.630000000000003</v>
      </c>
    </row>
    <row r="40" spans="1:8" x14ac:dyDescent="0.25">
      <c r="A40" s="5" t="s">
        <v>49</v>
      </c>
      <c r="C40" s="3"/>
      <c r="E40" s="3"/>
    </row>
    <row r="41" spans="1:8" x14ac:dyDescent="0.25">
      <c r="A41" s="1" t="s">
        <v>50</v>
      </c>
      <c r="B41" s="1" t="s">
        <v>43</v>
      </c>
      <c r="C41" s="6">
        <v>6</v>
      </c>
      <c r="D41" s="1">
        <v>1</v>
      </c>
      <c r="E41" s="3">
        <f>ROUND(C41*D41,2)</f>
        <v>6</v>
      </c>
      <c r="F41" s="2">
        <v>0</v>
      </c>
      <c r="G41" s="3">
        <f>ROUND(E41*F41,2)</f>
        <v>0</v>
      </c>
      <c r="H41" s="3">
        <f>ROUND(E41-G41,2)</f>
        <v>6</v>
      </c>
    </row>
    <row r="42" spans="1:8" x14ac:dyDescent="0.25">
      <c r="A42" s="5" t="s">
        <v>51</v>
      </c>
      <c r="C42" s="3"/>
      <c r="E42" s="3"/>
    </row>
    <row r="43" spans="1:8" x14ac:dyDescent="0.25">
      <c r="A43" s="1" t="s">
        <v>52</v>
      </c>
      <c r="B43" s="1" t="s">
        <v>43</v>
      </c>
      <c r="C43" s="6">
        <v>10</v>
      </c>
      <c r="D43" s="1">
        <v>0.33300000000000002</v>
      </c>
      <c r="E43" s="3">
        <f>ROUND(C43*D43,2)</f>
        <v>3.33</v>
      </c>
      <c r="F43" s="2">
        <v>0</v>
      </c>
      <c r="G43" s="3">
        <f>ROUND(E43*F43,2)</f>
        <v>0</v>
      </c>
      <c r="H43" s="3">
        <f>ROUND(E43-G43,2)</f>
        <v>3.33</v>
      </c>
    </row>
    <row r="44" spans="1:8" x14ac:dyDescent="0.25">
      <c r="A44" s="5" t="s">
        <v>53</v>
      </c>
      <c r="C44" s="3"/>
      <c r="E44" s="3"/>
    </row>
    <row r="45" spans="1:8" x14ac:dyDescent="0.25">
      <c r="A45" s="1" t="s">
        <v>54</v>
      </c>
      <c r="B45" s="1" t="s">
        <v>55</v>
      </c>
      <c r="C45" s="6">
        <v>16.54</v>
      </c>
      <c r="D45" s="1">
        <v>0.64229999999999998</v>
      </c>
      <c r="E45" s="3">
        <f>ROUND(C45*D45,2)</f>
        <v>10.62</v>
      </c>
      <c r="F45" s="2">
        <v>0</v>
      </c>
      <c r="G45" s="3">
        <f>ROUND(E45*F45,2)</f>
        <v>0</v>
      </c>
      <c r="H45" s="3">
        <f>ROUND(E45-G45,2)</f>
        <v>10.62</v>
      </c>
    </row>
    <row r="46" spans="1:8" x14ac:dyDescent="0.25">
      <c r="A46" s="1" t="s">
        <v>56</v>
      </c>
      <c r="B46" s="1" t="s">
        <v>55</v>
      </c>
      <c r="C46" s="6">
        <v>16.54</v>
      </c>
      <c r="D46" s="1">
        <v>0.10100000000000001</v>
      </c>
      <c r="E46" s="3">
        <f>ROUND(C46*D46,2)</f>
        <v>1.67</v>
      </c>
      <c r="F46" s="2">
        <v>0</v>
      </c>
      <c r="G46" s="3">
        <f>ROUND(E46*F46,2)</f>
        <v>0</v>
      </c>
      <c r="H46" s="3">
        <f>ROUND(E46-G46,2)</f>
        <v>1.67</v>
      </c>
    </row>
    <row r="47" spans="1:8" x14ac:dyDescent="0.25">
      <c r="A47" s="1" t="s">
        <v>83</v>
      </c>
      <c r="B47" s="1" t="s">
        <v>55</v>
      </c>
      <c r="C47" s="6">
        <v>16.54</v>
      </c>
      <c r="D47" s="1">
        <v>1.7600000000000001E-2</v>
      </c>
      <c r="E47" s="3">
        <f>ROUND(C47*D47,2)</f>
        <v>0.28999999999999998</v>
      </c>
      <c r="F47" s="2">
        <v>0</v>
      </c>
      <c r="G47" s="3">
        <f>ROUND(E47*F47,2)</f>
        <v>0</v>
      </c>
      <c r="H47" s="3">
        <f>ROUND(E47-G47,2)</f>
        <v>0.28999999999999998</v>
      </c>
    </row>
    <row r="48" spans="1:8" x14ac:dyDescent="0.25">
      <c r="A48" s="5" t="s">
        <v>57</v>
      </c>
      <c r="C48" s="3"/>
      <c r="E48" s="3"/>
    </row>
    <row r="49" spans="1:8" x14ac:dyDescent="0.25">
      <c r="A49" s="1" t="s">
        <v>58</v>
      </c>
      <c r="B49" s="1" t="s">
        <v>55</v>
      </c>
      <c r="C49" s="6">
        <v>9.06</v>
      </c>
      <c r="D49" s="1">
        <v>0.32500000000000001</v>
      </c>
      <c r="E49" s="3">
        <f>ROUND(C49*D49,2)</f>
        <v>2.94</v>
      </c>
      <c r="F49" s="2">
        <v>0</v>
      </c>
      <c r="G49" s="3">
        <f>ROUND(E49*F49,2)</f>
        <v>0</v>
      </c>
      <c r="H49" s="3">
        <f>ROUND(E49-G49,2)</f>
        <v>2.94</v>
      </c>
    </row>
    <row r="50" spans="1:8" x14ac:dyDescent="0.25">
      <c r="A50" s="1" t="s">
        <v>59</v>
      </c>
      <c r="B50" s="1" t="s">
        <v>55</v>
      </c>
      <c r="C50" s="6">
        <v>9.06</v>
      </c>
      <c r="D50" s="1">
        <v>6.25E-2</v>
      </c>
      <c r="E50" s="3">
        <f>ROUND(C50*D50,2)</f>
        <v>0.56999999999999995</v>
      </c>
      <c r="F50" s="2">
        <v>0</v>
      </c>
      <c r="G50" s="3">
        <f>ROUND(E50*F50,2)</f>
        <v>0</v>
      </c>
      <c r="H50" s="3">
        <f>ROUND(E50-G50,2)</f>
        <v>0.56999999999999995</v>
      </c>
    </row>
    <row r="51" spans="1:8" x14ac:dyDescent="0.25">
      <c r="A51" s="5" t="s">
        <v>60</v>
      </c>
      <c r="C51" s="3"/>
      <c r="E51" s="3"/>
    </row>
    <row r="52" spans="1:8" x14ac:dyDescent="0.25">
      <c r="A52" s="1" t="s">
        <v>59</v>
      </c>
      <c r="B52" s="1" t="s">
        <v>55</v>
      </c>
      <c r="C52" s="6">
        <v>9.06</v>
      </c>
      <c r="D52" s="1">
        <v>0.1176</v>
      </c>
      <c r="E52" s="3">
        <f>ROUND(C52*D52,2)</f>
        <v>1.07</v>
      </c>
      <c r="F52" s="2">
        <v>0</v>
      </c>
      <c r="G52" s="3">
        <f>ROUND(E52*F52,2)</f>
        <v>0</v>
      </c>
      <c r="H52" s="3">
        <f>ROUND(E52-G52,2)</f>
        <v>1.07</v>
      </c>
    </row>
    <row r="53" spans="1:8" x14ac:dyDescent="0.25">
      <c r="A53" s="1" t="s">
        <v>83</v>
      </c>
      <c r="B53" s="1" t="s">
        <v>55</v>
      </c>
      <c r="C53" s="6">
        <v>9.06</v>
      </c>
      <c r="D53" s="1">
        <v>8.8000000000000005E-3</v>
      </c>
      <c r="E53" s="3">
        <f>ROUND(C53*D53,2)</f>
        <v>0.08</v>
      </c>
      <c r="F53" s="2">
        <v>0</v>
      </c>
      <c r="G53" s="3">
        <f>ROUND(E53*F53,2)</f>
        <v>0</v>
      </c>
      <c r="H53" s="3">
        <f>ROUND(E53-G53,2)</f>
        <v>0.08</v>
      </c>
    </row>
    <row r="54" spans="1:8" x14ac:dyDescent="0.25">
      <c r="A54" s="1" t="s">
        <v>61</v>
      </c>
      <c r="B54" s="1" t="s">
        <v>55</v>
      </c>
      <c r="C54" s="6">
        <v>16.559999999999999</v>
      </c>
      <c r="D54" s="1">
        <v>0.61409999999999998</v>
      </c>
      <c r="E54" s="3">
        <f>ROUND(C54*D54,2)</f>
        <v>10.17</v>
      </c>
      <c r="F54" s="2">
        <v>0</v>
      </c>
      <c r="G54" s="3">
        <f>ROUND(E54*F54,2)</f>
        <v>0</v>
      </c>
      <c r="H54" s="3">
        <f>ROUND(E54-G54,2)</f>
        <v>10.17</v>
      </c>
    </row>
    <row r="55" spans="1:8" x14ac:dyDescent="0.25">
      <c r="A55" s="5" t="s">
        <v>62</v>
      </c>
      <c r="C55" s="3"/>
      <c r="E55" s="3"/>
    </row>
    <row r="56" spans="1:8" x14ac:dyDescent="0.25">
      <c r="A56" s="1" t="s">
        <v>54</v>
      </c>
      <c r="B56" s="1" t="s">
        <v>21</v>
      </c>
      <c r="C56" s="6">
        <v>4.4800000000000004</v>
      </c>
      <c r="D56" s="1">
        <v>7.2557</v>
      </c>
      <c r="E56" s="3">
        <f>ROUND(C56*D56,2)</f>
        <v>32.51</v>
      </c>
      <c r="F56" s="2">
        <v>0</v>
      </c>
      <c r="G56" s="3">
        <f>ROUND(E56*F56,2)</f>
        <v>0</v>
      </c>
      <c r="H56" s="3">
        <f>ROUND(E56-G56,2)</f>
        <v>32.51</v>
      </c>
    </row>
    <row r="57" spans="1:8" x14ac:dyDescent="0.25">
      <c r="A57" s="1" t="s">
        <v>56</v>
      </c>
      <c r="B57" s="1" t="s">
        <v>21</v>
      </c>
      <c r="C57" s="6">
        <v>4.4800000000000004</v>
      </c>
      <c r="D57" s="1">
        <v>1.3771</v>
      </c>
      <c r="E57" s="3">
        <f>ROUND(C57*D57,2)</f>
        <v>6.17</v>
      </c>
      <c r="F57" s="2">
        <v>0</v>
      </c>
      <c r="G57" s="3">
        <f>ROUND(E57*F57,2)</f>
        <v>0</v>
      </c>
      <c r="H57" s="3">
        <f>ROUND(E57-G57,2)</f>
        <v>6.17</v>
      </c>
    </row>
    <row r="58" spans="1:8" x14ac:dyDescent="0.25">
      <c r="A58" s="1" t="s">
        <v>83</v>
      </c>
      <c r="B58" s="1" t="s">
        <v>21</v>
      </c>
      <c r="C58" s="6">
        <v>4.4800000000000004</v>
      </c>
      <c r="D58" s="1">
        <v>0.15870000000000001</v>
      </c>
      <c r="E58" s="3">
        <f>ROUND(C58*D58,2)</f>
        <v>0.71</v>
      </c>
      <c r="F58" s="2">
        <v>0</v>
      </c>
      <c r="G58" s="3">
        <f>ROUND(E58*F58,2)</f>
        <v>0</v>
      </c>
      <c r="H58" s="3">
        <f>ROUND(E58-G58,2)</f>
        <v>0.71</v>
      </c>
    </row>
    <row r="59" spans="1:8" x14ac:dyDescent="0.25">
      <c r="A59" s="1" t="s">
        <v>63</v>
      </c>
      <c r="B59" s="1" t="s">
        <v>21</v>
      </c>
      <c r="C59" s="6">
        <v>4.4800000000000004</v>
      </c>
      <c r="D59" s="1">
        <v>10.590199999999999</v>
      </c>
      <c r="E59" s="3">
        <f>ROUND(C59*D59,2)</f>
        <v>47.44</v>
      </c>
      <c r="F59" s="2">
        <v>0</v>
      </c>
      <c r="G59" s="3">
        <f>ROUND(E59*F59,2)</f>
        <v>0</v>
      </c>
      <c r="H59" s="3">
        <f>ROUND(E59-G59,2)</f>
        <v>47.44</v>
      </c>
    </row>
    <row r="60" spans="1:8" x14ac:dyDescent="0.25">
      <c r="A60" s="5" t="s">
        <v>64</v>
      </c>
      <c r="C60" s="3"/>
      <c r="E60" s="3"/>
    </row>
    <row r="61" spans="1:8" x14ac:dyDescent="0.25">
      <c r="A61" s="1" t="s">
        <v>59</v>
      </c>
      <c r="B61" s="1" t="s">
        <v>43</v>
      </c>
      <c r="C61" s="6">
        <v>12.61</v>
      </c>
      <c r="D61" s="1">
        <v>1</v>
      </c>
      <c r="E61" s="3">
        <f t="shared" ref="E61:E66" si="0">ROUND(C61*D61,2)</f>
        <v>12.61</v>
      </c>
      <c r="F61" s="2">
        <v>0</v>
      </c>
      <c r="G61" s="3">
        <f t="shared" ref="G61:G66" si="1">ROUND(E61*F61,2)</f>
        <v>0</v>
      </c>
      <c r="H61" s="3">
        <f t="shared" ref="H61:H68" si="2">ROUND(E61-G61,2)</f>
        <v>12.61</v>
      </c>
    </row>
    <row r="62" spans="1:8" x14ac:dyDescent="0.25">
      <c r="A62" s="1" t="s">
        <v>54</v>
      </c>
      <c r="B62" s="1" t="s">
        <v>43</v>
      </c>
      <c r="C62" s="6">
        <v>5.35</v>
      </c>
      <c r="D62" s="1">
        <v>1</v>
      </c>
      <c r="E62" s="3">
        <f t="shared" si="0"/>
        <v>5.35</v>
      </c>
      <c r="F62" s="2">
        <v>0</v>
      </c>
      <c r="G62" s="3">
        <f t="shared" si="1"/>
        <v>0</v>
      </c>
      <c r="H62" s="3">
        <f t="shared" si="2"/>
        <v>5.35</v>
      </c>
    </row>
    <row r="63" spans="1:8" x14ac:dyDescent="0.25">
      <c r="A63" s="1" t="s">
        <v>56</v>
      </c>
      <c r="B63" s="1" t="s">
        <v>43</v>
      </c>
      <c r="C63" s="6">
        <v>4.87</v>
      </c>
      <c r="D63" s="1">
        <v>1</v>
      </c>
      <c r="E63" s="3">
        <f t="shared" si="0"/>
        <v>4.87</v>
      </c>
      <c r="F63" s="2">
        <v>0</v>
      </c>
      <c r="G63" s="3">
        <f t="shared" si="1"/>
        <v>0</v>
      </c>
      <c r="H63" s="3">
        <f t="shared" si="2"/>
        <v>4.87</v>
      </c>
    </row>
    <row r="64" spans="1:8" x14ac:dyDescent="0.25">
      <c r="A64" s="1" t="s">
        <v>83</v>
      </c>
      <c r="B64" s="1" t="s">
        <v>43</v>
      </c>
      <c r="C64" s="6">
        <v>0.2</v>
      </c>
      <c r="D64" s="1">
        <v>1</v>
      </c>
      <c r="E64" s="3">
        <f t="shared" si="0"/>
        <v>0.2</v>
      </c>
      <c r="F64" s="2">
        <v>0</v>
      </c>
      <c r="G64" s="3">
        <f t="shared" si="1"/>
        <v>0</v>
      </c>
      <c r="H64" s="3">
        <f t="shared" si="2"/>
        <v>0.2</v>
      </c>
    </row>
    <row r="65" spans="1:8" x14ac:dyDescent="0.25">
      <c r="A65" s="1" t="s">
        <v>63</v>
      </c>
      <c r="B65" s="1" t="s">
        <v>43</v>
      </c>
      <c r="C65" s="6">
        <v>7.16</v>
      </c>
      <c r="D65" s="1">
        <v>1</v>
      </c>
      <c r="E65" s="3">
        <f t="shared" si="0"/>
        <v>7.16</v>
      </c>
      <c r="F65" s="2">
        <v>0</v>
      </c>
      <c r="G65" s="3">
        <f t="shared" si="1"/>
        <v>0</v>
      </c>
      <c r="H65" s="3">
        <f t="shared" si="2"/>
        <v>7.16</v>
      </c>
    </row>
    <row r="66" spans="1:8" x14ac:dyDescent="0.25">
      <c r="A66" s="7" t="s">
        <v>65</v>
      </c>
      <c r="B66" s="7" t="s">
        <v>43</v>
      </c>
      <c r="C66" s="8">
        <v>34.729999999999997</v>
      </c>
      <c r="D66" s="7">
        <v>1</v>
      </c>
      <c r="E66" s="9">
        <f t="shared" si="0"/>
        <v>34.729999999999997</v>
      </c>
      <c r="F66" s="10">
        <v>0</v>
      </c>
      <c r="G66" s="9">
        <f t="shared" si="1"/>
        <v>0</v>
      </c>
      <c r="H66" s="9">
        <f t="shared" si="2"/>
        <v>34.729999999999997</v>
      </c>
    </row>
    <row r="67" spans="1:8" x14ac:dyDescent="0.25">
      <c r="A67" s="15" t="s">
        <v>66</v>
      </c>
      <c r="C67" s="3"/>
      <c r="E67" s="3">
        <f>SUM(E12:E66)</f>
        <v>987.62000000000012</v>
      </c>
      <c r="G67" s="4">
        <f>SUM(G12:G66)</f>
        <v>0</v>
      </c>
      <c r="H67" s="4">
        <f t="shared" si="2"/>
        <v>987.62</v>
      </c>
    </row>
    <row r="68" spans="1:8" x14ac:dyDescent="0.25">
      <c r="A68" s="15" t="s">
        <v>67</v>
      </c>
      <c r="C68" s="3"/>
      <c r="E68" s="3">
        <f>+E8-E67</f>
        <v>365.37999999999988</v>
      </c>
      <c r="G68" s="4">
        <f>+G8-G67</f>
        <v>0</v>
      </c>
      <c r="H68" s="4">
        <f t="shared" si="2"/>
        <v>365.38</v>
      </c>
    </row>
    <row r="69" spans="1:8" x14ac:dyDescent="0.25">
      <c r="A69" t="s">
        <v>10</v>
      </c>
      <c r="C69" s="3"/>
      <c r="E69" s="3"/>
    </row>
    <row r="70" spans="1:8" x14ac:dyDescent="0.25">
      <c r="A70" s="15" t="s">
        <v>68</v>
      </c>
      <c r="C70" s="3"/>
      <c r="E70" s="3"/>
    </row>
    <row r="71" spans="1:8" x14ac:dyDescent="0.25">
      <c r="A71" s="1" t="s">
        <v>59</v>
      </c>
      <c r="B71" s="1" t="s">
        <v>43</v>
      </c>
      <c r="C71" s="6">
        <v>25.92</v>
      </c>
      <c r="D71" s="1">
        <v>1</v>
      </c>
      <c r="E71" s="3">
        <f>ROUND(C71*D71,2)</f>
        <v>25.92</v>
      </c>
      <c r="F71" s="2">
        <v>0</v>
      </c>
      <c r="G71" s="3">
        <f>ROUND(E71*F71,2)</f>
        <v>0</v>
      </c>
      <c r="H71" s="3">
        <f t="shared" ref="H71:H78" si="3">ROUND(E71-G71,2)</f>
        <v>25.92</v>
      </c>
    </row>
    <row r="72" spans="1:8" x14ac:dyDescent="0.25">
      <c r="A72" s="1" t="s">
        <v>54</v>
      </c>
      <c r="B72" s="1" t="s">
        <v>43</v>
      </c>
      <c r="C72" s="6">
        <v>37.86</v>
      </c>
      <c r="D72" s="1">
        <v>1</v>
      </c>
      <c r="E72" s="3">
        <f>ROUND(C72*D72,2)</f>
        <v>37.86</v>
      </c>
      <c r="F72" s="2">
        <v>0</v>
      </c>
      <c r="G72" s="3">
        <f>ROUND(E72*F72,2)</f>
        <v>0</v>
      </c>
      <c r="H72" s="3">
        <f t="shared" si="3"/>
        <v>37.86</v>
      </c>
    </row>
    <row r="73" spans="1:8" x14ac:dyDescent="0.25">
      <c r="A73" s="1" t="s">
        <v>56</v>
      </c>
      <c r="B73" s="1" t="s">
        <v>43</v>
      </c>
      <c r="C73" s="6">
        <v>21.42</v>
      </c>
      <c r="D73" s="1">
        <v>1</v>
      </c>
      <c r="E73" s="3">
        <f>ROUND(C73*D73,2)</f>
        <v>21.42</v>
      </c>
      <c r="F73" s="2">
        <v>0</v>
      </c>
      <c r="G73" s="3">
        <f>ROUND(E73*F73,2)</f>
        <v>0</v>
      </c>
      <c r="H73" s="3">
        <f t="shared" si="3"/>
        <v>21.42</v>
      </c>
    </row>
    <row r="74" spans="1:8" x14ac:dyDescent="0.25">
      <c r="A74" s="1" t="s">
        <v>83</v>
      </c>
      <c r="B74" s="1" t="s">
        <v>43</v>
      </c>
      <c r="C74" s="6">
        <v>1.5</v>
      </c>
      <c r="D74" s="1">
        <v>1</v>
      </c>
      <c r="E74" s="3">
        <f>ROUND(C74*D74,2)</f>
        <v>1.5</v>
      </c>
      <c r="F74" s="2">
        <v>0</v>
      </c>
      <c r="G74" s="3">
        <f>ROUND(E74*F74,2)</f>
        <v>0</v>
      </c>
      <c r="H74" s="3">
        <f t="shared" si="3"/>
        <v>1.5</v>
      </c>
    </row>
    <row r="75" spans="1:8" x14ac:dyDescent="0.25">
      <c r="A75" s="7" t="s">
        <v>63</v>
      </c>
      <c r="B75" s="7" t="s">
        <v>43</v>
      </c>
      <c r="C75" s="8">
        <v>65.010000000000005</v>
      </c>
      <c r="D75" s="7">
        <v>1</v>
      </c>
      <c r="E75" s="9">
        <f>ROUND(C75*D75,2)</f>
        <v>65.010000000000005</v>
      </c>
      <c r="F75" s="10">
        <v>0</v>
      </c>
      <c r="G75" s="9">
        <f>ROUND(E75*F75,2)</f>
        <v>0</v>
      </c>
      <c r="H75" s="9">
        <f t="shared" si="3"/>
        <v>65.010000000000005</v>
      </c>
    </row>
    <row r="76" spans="1:8" x14ac:dyDescent="0.25">
      <c r="A76" s="15" t="s">
        <v>69</v>
      </c>
      <c r="C76" s="3"/>
      <c r="E76" s="3">
        <f>SUM(E71:E75)</f>
        <v>151.71</v>
      </c>
      <c r="G76" s="4">
        <f>SUM(G71:G75)</f>
        <v>0</v>
      </c>
      <c r="H76" s="4">
        <f t="shared" si="3"/>
        <v>151.71</v>
      </c>
    </row>
    <row r="77" spans="1:8" x14ac:dyDescent="0.25">
      <c r="A77" s="15" t="s">
        <v>70</v>
      </c>
      <c r="C77" s="3"/>
      <c r="E77" s="3">
        <f>+E67+E76</f>
        <v>1139.3300000000002</v>
      </c>
      <c r="G77" s="4">
        <f>+G67+G76</f>
        <v>0</v>
      </c>
      <c r="H77" s="4">
        <f t="shared" si="3"/>
        <v>1139.33</v>
      </c>
    </row>
    <row r="78" spans="1:8" x14ac:dyDescent="0.25">
      <c r="A78" s="15" t="s">
        <v>71</v>
      </c>
      <c r="C78" s="3"/>
      <c r="E78" s="3">
        <f>+E8-E77</f>
        <v>213.66999999999985</v>
      </c>
      <c r="G78" s="4">
        <f>+G8-G77</f>
        <v>0</v>
      </c>
      <c r="H78" s="4">
        <f t="shared" si="3"/>
        <v>213.67</v>
      </c>
    </row>
    <row r="79" spans="1:8" x14ac:dyDescent="0.25">
      <c r="A79" t="s">
        <v>1</v>
      </c>
      <c r="C79" s="3"/>
      <c r="E79" s="3"/>
    </row>
    <row r="80" spans="1:8" x14ac:dyDescent="0.25">
      <c r="A80" t="s">
        <v>135</v>
      </c>
      <c r="C80" s="3"/>
      <c r="E80" s="3"/>
    </row>
    <row r="81" spans="1:5" x14ac:dyDescent="0.25">
      <c r="C81" s="3"/>
      <c r="E81" s="3"/>
    </row>
    <row r="82" spans="1:5" x14ac:dyDescent="0.25">
      <c r="A82" s="15" t="s">
        <v>72</v>
      </c>
      <c r="C82" s="3"/>
      <c r="E82" s="3"/>
    </row>
    <row r="83" spans="1:5" x14ac:dyDescent="0.25">
      <c r="A83" s="15" t="s">
        <v>73</v>
      </c>
      <c r="C83" s="3"/>
      <c r="E83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3"/>
  <sheetViews>
    <sheetView workbookViewId="0">
      <selection activeCell="L8" sqref="L8"/>
    </sheetView>
  </sheetViews>
  <sheetFormatPr defaultRowHeight="15" x14ac:dyDescent="0.25"/>
  <cols>
    <col min="1" max="1" width="23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85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144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145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170</v>
      </c>
      <c r="E7" s="9">
        <f>ROUND(C7*D7,2)</f>
        <v>1045.5</v>
      </c>
      <c r="F7" s="10">
        <v>0</v>
      </c>
      <c r="G7" s="9">
        <f>ROUND(E7*F7,2)</f>
        <v>0</v>
      </c>
      <c r="H7" s="9">
        <f>ROUND(E7-G7,2)</f>
        <v>1045.5</v>
      </c>
    </row>
    <row r="8" spans="1:8" x14ac:dyDescent="0.25">
      <c r="A8" s="15" t="s">
        <v>9</v>
      </c>
      <c r="C8" s="3"/>
      <c r="E8" s="3">
        <f>SUM(E7:E7)</f>
        <v>1045.5</v>
      </c>
      <c r="G8" s="4">
        <f>SUM(G7:G7)</f>
        <v>0</v>
      </c>
      <c r="H8" s="4">
        <f>ROUND(E8-G8,2)</f>
        <v>1045.5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1.2</v>
      </c>
      <c r="E13" s="3">
        <f>ROUND(C13*D13,2)</f>
        <v>7.68</v>
      </c>
      <c r="F13" s="2">
        <v>0</v>
      </c>
      <c r="G13" s="3">
        <f>ROUND(E13*F13,2)</f>
        <v>0</v>
      </c>
      <c r="H13" s="3">
        <f>ROUND(E13-G13,2)</f>
        <v>7.68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50</v>
      </c>
      <c r="D15" s="1">
        <v>1.63</v>
      </c>
      <c r="E15" s="3">
        <f>ROUND(C15*D15,2)</f>
        <v>81.5</v>
      </c>
      <c r="F15" s="2">
        <v>0</v>
      </c>
      <c r="G15" s="3">
        <f>ROUND(E15*F15,2)</f>
        <v>0</v>
      </c>
      <c r="H15" s="3">
        <f>ROUND(E15-G15,2)</f>
        <v>81.5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1.25</v>
      </c>
      <c r="E16" s="3">
        <f>ROUND(C16*D16,2)</f>
        <v>58.25</v>
      </c>
      <c r="F16" s="2">
        <v>0</v>
      </c>
      <c r="G16" s="3">
        <f>ROUND(E16*F16,2)</f>
        <v>0</v>
      </c>
      <c r="H16" s="3">
        <f>ROUND(E16-G16,2)</f>
        <v>58.25</v>
      </c>
    </row>
    <row r="17" spans="1:8" x14ac:dyDescent="0.25">
      <c r="A17" s="1" t="s">
        <v>24</v>
      </c>
      <c r="B17" s="1" t="s">
        <v>21</v>
      </c>
      <c r="C17" s="6">
        <v>4.41</v>
      </c>
      <c r="D17" s="1">
        <v>19.3063</v>
      </c>
      <c r="E17" s="3">
        <f>ROUND(C17*D17,2)</f>
        <v>85.14</v>
      </c>
      <c r="F17" s="2">
        <v>0</v>
      </c>
      <c r="G17" s="3">
        <f>ROUND(E17*F17,2)</f>
        <v>0</v>
      </c>
      <c r="H17" s="3">
        <f>ROUND(E17-G17,2)</f>
        <v>85.14</v>
      </c>
    </row>
    <row r="18" spans="1:8" x14ac:dyDescent="0.25">
      <c r="A18" s="1" t="s">
        <v>25</v>
      </c>
      <c r="B18" s="1" t="s">
        <v>21</v>
      </c>
      <c r="C18" s="6">
        <v>4.3</v>
      </c>
      <c r="D18" s="1">
        <v>36.72</v>
      </c>
      <c r="E18" s="3">
        <f>ROUND(C18*D18,2)</f>
        <v>157.9</v>
      </c>
      <c r="F18" s="2">
        <v>0</v>
      </c>
      <c r="G18" s="3">
        <f>ROUND(E18*F18,2)</f>
        <v>0</v>
      </c>
      <c r="H18" s="3">
        <f>ROUND(E18-G18,2)</f>
        <v>157.9</v>
      </c>
    </row>
    <row r="19" spans="1:8" x14ac:dyDescent="0.25">
      <c r="A19" s="5" t="s">
        <v>26</v>
      </c>
      <c r="C19" s="3"/>
      <c r="E19" s="3"/>
    </row>
    <row r="20" spans="1:8" x14ac:dyDescent="0.25">
      <c r="A20" s="1" t="s">
        <v>27</v>
      </c>
      <c r="B20" s="1" t="s">
        <v>28</v>
      </c>
      <c r="C20" s="6">
        <v>0.34</v>
      </c>
      <c r="D20" s="1">
        <v>32</v>
      </c>
      <c r="E20" s="3">
        <f>ROUND(C20*D20,2)</f>
        <v>10.88</v>
      </c>
      <c r="F20" s="2">
        <v>0</v>
      </c>
      <c r="G20" s="3">
        <f>ROUND(E20*F20,2)</f>
        <v>0</v>
      </c>
      <c r="H20" s="3">
        <f>ROUND(E20-G20,2)</f>
        <v>10.88</v>
      </c>
    </row>
    <row r="21" spans="1:8" x14ac:dyDescent="0.25">
      <c r="A21" s="1" t="s">
        <v>29</v>
      </c>
      <c r="B21" s="1" t="s">
        <v>23</v>
      </c>
      <c r="C21" s="6">
        <v>14.3</v>
      </c>
      <c r="D21" s="1">
        <v>0.5</v>
      </c>
      <c r="E21" s="3">
        <f>ROUND(C21*D21,2)</f>
        <v>7.15</v>
      </c>
      <c r="F21" s="2">
        <v>0</v>
      </c>
      <c r="G21" s="3">
        <f>ROUND(E21*F21,2)</f>
        <v>0</v>
      </c>
      <c r="H21" s="3">
        <f>ROUND(E21-G21,2)</f>
        <v>7.15</v>
      </c>
    </row>
    <row r="22" spans="1:8" x14ac:dyDescent="0.25">
      <c r="A22" s="1" t="s">
        <v>30</v>
      </c>
      <c r="B22" s="1" t="s">
        <v>23</v>
      </c>
      <c r="C22" s="6">
        <v>13.86</v>
      </c>
      <c r="D22" s="1">
        <v>1</v>
      </c>
      <c r="E22" s="3">
        <f>ROUND(C22*D22,2)</f>
        <v>13.86</v>
      </c>
      <c r="F22" s="2">
        <v>0</v>
      </c>
      <c r="G22" s="3">
        <f>ROUND(E22*F22,2)</f>
        <v>0</v>
      </c>
      <c r="H22" s="3">
        <f>ROUND(E22-G22,2)</f>
        <v>13.86</v>
      </c>
    </row>
    <row r="23" spans="1:8" x14ac:dyDescent="0.25">
      <c r="A23" s="1" t="s">
        <v>31</v>
      </c>
      <c r="B23" s="1" t="s">
        <v>23</v>
      </c>
      <c r="C23" s="6">
        <v>3</v>
      </c>
      <c r="D23" s="1">
        <v>4</v>
      </c>
      <c r="E23" s="3">
        <f>ROUND(C23*D23,2)</f>
        <v>12</v>
      </c>
      <c r="F23" s="2">
        <v>0</v>
      </c>
      <c r="G23" s="3">
        <f>ROUND(E23*F23,2)</f>
        <v>0</v>
      </c>
      <c r="H23" s="3">
        <f>ROUND(E23-G23,2)</f>
        <v>12</v>
      </c>
    </row>
    <row r="24" spans="1:8" x14ac:dyDescent="0.25">
      <c r="A24" s="1" t="s">
        <v>32</v>
      </c>
      <c r="B24" s="1" t="s">
        <v>23</v>
      </c>
      <c r="C24" s="6">
        <v>10.5</v>
      </c>
      <c r="D24" s="1">
        <v>3.6</v>
      </c>
      <c r="E24" s="3">
        <f>ROUND(C24*D24,2)</f>
        <v>37.799999999999997</v>
      </c>
      <c r="F24" s="2">
        <v>0</v>
      </c>
      <c r="G24" s="3">
        <f>ROUND(E24*F24,2)</f>
        <v>0</v>
      </c>
      <c r="H24" s="3">
        <f>ROUND(E24-G24,2)</f>
        <v>37.799999999999997</v>
      </c>
    </row>
    <row r="25" spans="1:8" x14ac:dyDescent="0.25">
      <c r="A25" s="5" t="s">
        <v>33</v>
      </c>
      <c r="C25" s="3"/>
      <c r="E25" s="3"/>
    </row>
    <row r="26" spans="1:8" x14ac:dyDescent="0.25">
      <c r="A26" s="1" t="s">
        <v>34</v>
      </c>
      <c r="B26" s="1" t="s">
        <v>28</v>
      </c>
      <c r="C26" s="6">
        <v>1.1299999999999999</v>
      </c>
      <c r="D26" s="1">
        <v>1.2804</v>
      </c>
      <c r="E26" s="3">
        <f>ROUND(C26*D26,2)</f>
        <v>1.45</v>
      </c>
      <c r="F26" s="2">
        <v>0</v>
      </c>
      <c r="G26" s="3">
        <f>ROUND(E26*F26,2)</f>
        <v>0</v>
      </c>
      <c r="H26" s="3">
        <f>ROUND(E26-G26,2)</f>
        <v>1.45</v>
      </c>
    </row>
    <row r="27" spans="1:8" x14ac:dyDescent="0.25">
      <c r="A27" s="1" t="s">
        <v>81</v>
      </c>
      <c r="B27" s="1" t="s">
        <v>28</v>
      </c>
      <c r="C27" s="6">
        <v>2.06</v>
      </c>
      <c r="D27" s="1">
        <v>4</v>
      </c>
      <c r="E27" s="3">
        <f>ROUND(C27*D27,2)</f>
        <v>8.24</v>
      </c>
      <c r="F27" s="2">
        <v>0</v>
      </c>
      <c r="G27" s="3">
        <f>ROUND(E27*F27,2)</f>
        <v>0</v>
      </c>
      <c r="H27" s="3">
        <f>ROUND(E27-G27,2)</f>
        <v>8.24</v>
      </c>
    </row>
    <row r="28" spans="1:8" x14ac:dyDescent="0.25">
      <c r="A28" s="5" t="s">
        <v>38</v>
      </c>
      <c r="C28" s="3"/>
      <c r="E28" s="3"/>
    </row>
    <row r="29" spans="1:8" x14ac:dyDescent="0.25">
      <c r="A29" s="1" t="s">
        <v>82</v>
      </c>
      <c r="B29" s="1" t="s">
        <v>40</v>
      </c>
      <c r="C29" s="6">
        <v>2.93</v>
      </c>
      <c r="D29" s="1">
        <v>28</v>
      </c>
      <c r="E29" s="3">
        <f>ROUND(C29*D29,2)</f>
        <v>82.04</v>
      </c>
      <c r="F29" s="2">
        <v>0</v>
      </c>
      <c r="G29" s="3">
        <f>ROUND(E29*F29,2)</f>
        <v>0</v>
      </c>
      <c r="H29" s="3">
        <f>ROUND(E29-G29,2)</f>
        <v>82.04</v>
      </c>
    </row>
    <row r="30" spans="1:8" x14ac:dyDescent="0.25">
      <c r="A30" s="5" t="s">
        <v>41</v>
      </c>
      <c r="C30" s="3"/>
      <c r="E30" s="3"/>
    </row>
    <row r="31" spans="1:8" x14ac:dyDescent="0.25">
      <c r="A31" s="1" t="s">
        <v>42</v>
      </c>
      <c r="B31" s="1" t="s">
        <v>43</v>
      </c>
      <c r="C31" s="6">
        <v>7.5</v>
      </c>
      <c r="D31" s="1">
        <v>1</v>
      </c>
      <c r="E31" s="3">
        <f>ROUND(C31*D31,2)</f>
        <v>7.5</v>
      </c>
      <c r="F31" s="2">
        <v>0</v>
      </c>
      <c r="G31" s="3">
        <f>ROUND(E31*F31,2)</f>
        <v>0</v>
      </c>
      <c r="H31" s="3">
        <f>ROUND(E31-G31,2)</f>
        <v>7.5</v>
      </c>
    </row>
    <row r="32" spans="1:8" x14ac:dyDescent="0.25">
      <c r="A32" s="5" t="s">
        <v>44</v>
      </c>
      <c r="C32" s="3"/>
      <c r="E32" s="3"/>
    </row>
    <row r="33" spans="1:8" x14ac:dyDescent="0.25">
      <c r="A33" s="1" t="s">
        <v>45</v>
      </c>
      <c r="B33" s="1" t="s">
        <v>8</v>
      </c>
      <c r="C33" s="6">
        <v>0.23</v>
      </c>
      <c r="D33" s="1">
        <v>170</v>
      </c>
      <c r="E33" s="3">
        <f>ROUND(C33*D33,2)</f>
        <v>39.1</v>
      </c>
      <c r="F33" s="2">
        <v>0</v>
      </c>
      <c r="G33" s="3">
        <f>ROUND(E33*F33,2)</f>
        <v>0</v>
      </c>
      <c r="H33" s="3">
        <f>ROUND(E33-G33,2)</f>
        <v>39.1</v>
      </c>
    </row>
    <row r="34" spans="1:8" x14ac:dyDescent="0.25">
      <c r="A34" s="5" t="s">
        <v>46</v>
      </c>
      <c r="C34" s="3"/>
      <c r="E34" s="3"/>
    </row>
    <row r="35" spans="1:8" x14ac:dyDescent="0.25">
      <c r="A35" s="1" t="s">
        <v>47</v>
      </c>
      <c r="B35" s="1" t="s">
        <v>48</v>
      </c>
      <c r="C35" s="6">
        <v>58</v>
      </c>
      <c r="D35" s="1">
        <v>0.66600000000000004</v>
      </c>
      <c r="E35" s="3">
        <f>ROUND(C35*D35,2)</f>
        <v>38.630000000000003</v>
      </c>
      <c r="F35" s="2">
        <v>0</v>
      </c>
      <c r="G35" s="3">
        <f>ROUND(E35*F35,2)</f>
        <v>0</v>
      </c>
      <c r="H35" s="3">
        <f>ROUND(E35-G35,2)</f>
        <v>38.630000000000003</v>
      </c>
    </row>
    <row r="36" spans="1:8" x14ac:dyDescent="0.25">
      <c r="A36" s="5" t="s">
        <v>49</v>
      </c>
      <c r="C36" s="3"/>
      <c r="E36" s="3"/>
    </row>
    <row r="37" spans="1:8" x14ac:dyDescent="0.25">
      <c r="A37" s="1" t="s">
        <v>50</v>
      </c>
      <c r="B37" s="1" t="s">
        <v>43</v>
      </c>
      <c r="C37" s="6">
        <v>6</v>
      </c>
      <c r="D37" s="1">
        <v>1</v>
      </c>
      <c r="E37" s="3">
        <f>ROUND(C37*D37,2)</f>
        <v>6</v>
      </c>
      <c r="F37" s="2">
        <v>0</v>
      </c>
      <c r="G37" s="3">
        <f>ROUND(E37*F37,2)</f>
        <v>0</v>
      </c>
      <c r="H37" s="3">
        <f>ROUND(E37-G37,2)</f>
        <v>6</v>
      </c>
    </row>
    <row r="38" spans="1:8" x14ac:dyDescent="0.25">
      <c r="A38" s="5" t="s">
        <v>51</v>
      </c>
      <c r="C38" s="3"/>
      <c r="E38" s="3"/>
    </row>
    <row r="39" spans="1:8" x14ac:dyDescent="0.25">
      <c r="A39" s="1" t="s">
        <v>52</v>
      </c>
      <c r="B39" s="1" t="s">
        <v>43</v>
      </c>
      <c r="C39" s="6">
        <v>10</v>
      </c>
      <c r="D39" s="1">
        <v>0.33300000000000002</v>
      </c>
      <c r="E39" s="3">
        <f>ROUND(C39*D39,2)</f>
        <v>3.33</v>
      </c>
      <c r="F39" s="2">
        <v>0</v>
      </c>
      <c r="G39" s="3">
        <f>ROUND(E39*F39,2)</f>
        <v>0</v>
      </c>
      <c r="H39" s="3">
        <f>ROUND(E39-G39,2)</f>
        <v>3.33</v>
      </c>
    </row>
    <row r="40" spans="1:8" x14ac:dyDescent="0.25">
      <c r="A40" s="5" t="s">
        <v>53</v>
      </c>
      <c r="C40" s="3"/>
      <c r="E40" s="3"/>
    </row>
    <row r="41" spans="1:8" x14ac:dyDescent="0.25">
      <c r="A41" s="1" t="s">
        <v>54</v>
      </c>
      <c r="B41" s="1" t="s">
        <v>55</v>
      </c>
      <c r="C41" s="6">
        <v>16.54</v>
      </c>
      <c r="D41" s="1">
        <v>0.49030000000000001</v>
      </c>
      <c r="E41" s="3">
        <f>ROUND(C41*D41,2)</f>
        <v>8.11</v>
      </c>
      <c r="F41" s="2">
        <v>0</v>
      </c>
      <c r="G41" s="3">
        <f>ROUND(E41*F41,2)</f>
        <v>0</v>
      </c>
      <c r="H41" s="3">
        <f>ROUND(E41-G41,2)</f>
        <v>8.11</v>
      </c>
    </row>
    <row r="42" spans="1:8" x14ac:dyDescent="0.25">
      <c r="A42" s="1" t="s">
        <v>56</v>
      </c>
      <c r="B42" s="1" t="s">
        <v>55</v>
      </c>
      <c r="C42" s="6">
        <v>16.54</v>
      </c>
      <c r="D42" s="1">
        <v>0.10100000000000001</v>
      </c>
      <c r="E42" s="3">
        <f>ROUND(C42*D42,2)</f>
        <v>1.67</v>
      </c>
      <c r="F42" s="2">
        <v>0</v>
      </c>
      <c r="G42" s="3">
        <f>ROUND(E42*F42,2)</f>
        <v>0</v>
      </c>
      <c r="H42" s="3">
        <f>ROUND(E42-G42,2)</f>
        <v>1.67</v>
      </c>
    </row>
    <row r="43" spans="1:8" x14ac:dyDescent="0.25">
      <c r="A43" s="1" t="s">
        <v>83</v>
      </c>
      <c r="B43" s="1" t="s">
        <v>55</v>
      </c>
      <c r="C43" s="6">
        <v>16.54</v>
      </c>
      <c r="D43" s="1">
        <v>1.7600000000000001E-2</v>
      </c>
      <c r="E43" s="3">
        <f>ROUND(C43*D43,2)</f>
        <v>0.28999999999999998</v>
      </c>
      <c r="F43" s="2">
        <v>0</v>
      </c>
      <c r="G43" s="3">
        <f>ROUND(E43*F43,2)</f>
        <v>0</v>
      </c>
      <c r="H43" s="3">
        <f>ROUND(E43-G43,2)</f>
        <v>0.28999999999999998</v>
      </c>
    </row>
    <row r="44" spans="1:8" x14ac:dyDescent="0.25">
      <c r="A44" s="5" t="s">
        <v>60</v>
      </c>
      <c r="C44" s="3"/>
      <c r="E44" s="3"/>
    </row>
    <row r="45" spans="1:8" x14ac:dyDescent="0.25">
      <c r="A45" s="1" t="s">
        <v>59</v>
      </c>
      <c r="B45" s="1" t="s">
        <v>55</v>
      </c>
      <c r="C45" s="6">
        <v>9.06</v>
      </c>
      <c r="D45" s="1">
        <v>0.1176</v>
      </c>
      <c r="E45" s="3">
        <f>ROUND(C45*D45,2)</f>
        <v>1.07</v>
      </c>
      <c r="F45" s="2">
        <v>0</v>
      </c>
      <c r="G45" s="3">
        <f>ROUND(E45*F45,2)</f>
        <v>0</v>
      </c>
      <c r="H45" s="3">
        <f>ROUND(E45-G45,2)</f>
        <v>1.07</v>
      </c>
    </row>
    <row r="46" spans="1:8" x14ac:dyDescent="0.25">
      <c r="A46" s="1" t="s">
        <v>83</v>
      </c>
      <c r="B46" s="1" t="s">
        <v>55</v>
      </c>
      <c r="C46" s="6">
        <v>9.06</v>
      </c>
      <c r="D46" s="1">
        <v>8.8000000000000005E-3</v>
      </c>
      <c r="E46" s="3">
        <f>ROUND(C46*D46,2)</f>
        <v>0.08</v>
      </c>
      <c r="F46" s="2">
        <v>0</v>
      </c>
      <c r="G46" s="3">
        <f>ROUND(E46*F46,2)</f>
        <v>0</v>
      </c>
      <c r="H46" s="3">
        <f>ROUND(E46-G46,2)</f>
        <v>0.08</v>
      </c>
    </row>
    <row r="47" spans="1:8" x14ac:dyDescent="0.25">
      <c r="A47" s="1" t="s">
        <v>61</v>
      </c>
      <c r="B47" s="1" t="s">
        <v>55</v>
      </c>
      <c r="C47" s="6">
        <v>16.55</v>
      </c>
      <c r="D47" s="1">
        <v>0.54800000000000004</v>
      </c>
      <c r="E47" s="3">
        <f>ROUND(C47*D47,2)</f>
        <v>9.07</v>
      </c>
      <c r="F47" s="2">
        <v>0</v>
      </c>
      <c r="G47" s="3">
        <f>ROUND(E47*F47,2)</f>
        <v>0</v>
      </c>
      <c r="H47" s="3">
        <f>ROUND(E47-G47,2)</f>
        <v>9.07</v>
      </c>
    </row>
    <row r="48" spans="1:8" x14ac:dyDescent="0.25">
      <c r="A48" s="5" t="s">
        <v>62</v>
      </c>
      <c r="C48" s="3"/>
      <c r="E48" s="3"/>
    </row>
    <row r="49" spans="1:8" x14ac:dyDescent="0.25">
      <c r="A49" s="1" t="s">
        <v>54</v>
      </c>
      <c r="B49" s="1" t="s">
        <v>21</v>
      </c>
      <c r="C49" s="6">
        <v>4.4800000000000004</v>
      </c>
      <c r="D49" s="1">
        <v>5.6787999999999998</v>
      </c>
      <c r="E49" s="3">
        <f>ROUND(C49*D49,2)</f>
        <v>25.44</v>
      </c>
      <c r="F49" s="2">
        <v>0</v>
      </c>
      <c r="G49" s="3">
        <f>ROUND(E49*F49,2)</f>
        <v>0</v>
      </c>
      <c r="H49" s="3">
        <f>ROUND(E49-G49,2)</f>
        <v>25.44</v>
      </c>
    </row>
    <row r="50" spans="1:8" x14ac:dyDescent="0.25">
      <c r="A50" s="1" t="s">
        <v>56</v>
      </c>
      <c r="B50" s="1" t="s">
        <v>21</v>
      </c>
      <c r="C50" s="6">
        <v>4.4800000000000004</v>
      </c>
      <c r="D50" s="1">
        <v>1.3771</v>
      </c>
      <c r="E50" s="3">
        <f>ROUND(C50*D50,2)</f>
        <v>6.17</v>
      </c>
      <c r="F50" s="2">
        <v>0</v>
      </c>
      <c r="G50" s="3">
        <f>ROUND(E50*F50,2)</f>
        <v>0</v>
      </c>
      <c r="H50" s="3">
        <f>ROUND(E50-G50,2)</f>
        <v>6.17</v>
      </c>
    </row>
    <row r="51" spans="1:8" x14ac:dyDescent="0.25">
      <c r="A51" s="1" t="s">
        <v>83</v>
      </c>
      <c r="B51" s="1" t="s">
        <v>21</v>
      </c>
      <c r="C51" s="6">
        <v>4.4800000000000004</v>
      </c>
      <c r="D51" s="1">
        <v>0.15870000000000001</v>
      </c>
      <c r="E51" s="3">
        <f>ROUND(C51*D51,2)</f>
        <v>0.71</v>
      </c>
      <c r="F51" s="2">
        <v>0</v>
      </c>
      <c r="G51" s="3">
        <f>ROUND(E51*F51,2)</f>
        <v>0</v>
      </c>
      <c r="H51" s="3">
        <f>ROUND(E51-G51,2)</f>
        <v>0.71</v>
      </c>
    </row>
    <row r="52" spans="1:8" x14ac:dyDescent="0.25">
      <c r="A52" s="5" t="s">
        <v>64</v>
      </c>
      <c r="C52" s="3"/>
      <c r="E52" s="3"/>
    </row>
    <row r="53" spans="1:8" x14ac:dyDescent="0.25">
      <c r="A53" s="1" t="s">
        <v>59</v>
      </c>
      <c r="B53" s="1" t="s">
        <v>43</v>
      </c>
      <c r="C53" s="6">
        <v>11.13</v>
      </c>
      <c r="D53" s="1">
        <v>1</v>
      </c>
      <c r="E53" s="3">
        <f>ROUND(C53*D53,2)</f>
        <v>11.13</v>
      </c>
      <c r="F53" s="2">
        <v>0</v>
      </c>
      <c r="G53" s="3">
        <f>ROUND(E53*F53,2)</f>
        <v>0</v>
      </c>
      <c r="H53" s="3">
        <f t="shared" ref="H53:H59" si="0">ROUND(E53-G53,2)</f>
        <v>11.13</v>
      </c>
    </row>
    <row r="54" spans="1:8" x14ac:dyDescent="0.25">
      <c r="A54" s="1" t="s">
        <v>54</v>
      </c>
      <c r="B54" s="1" t="s">
        <v>43</v>
      </c>
      <c r="C54" s="6">
        <v>4.2300000000000004</v>
      </c>
      <c r="D54" s="1">
        <v>1</v>
      </c>
      <c r="E54" s="3">
        <f>ROUND(C54*D54,2)</f>
        <v>4.2300000000000004</v>
      </c>
      <c r="F54" s="2">
        <v>0</v>
      </c>
      <c r="G54" s="3">
        <f>ROUND(E54*F54,2)</f>
        <v>0</v>
      </c>
      <c r="H54" s="3">
        <f t="shared" si="0"/>
        <v>4.2300000000000004</v>
      </c>
    </row>
    <row r="55" spans="1:8" x14ac:dyDescent="0.25">
      <c r="A55" s="1" t="s">
        <v>56</v>
      </c>
      <c r="B55" s="1" t="s">
        <v>43</v>
      </c>
      <c r="C55" s="6">
        <v>4.87</v>
      </c>
      <c r="D55" s="1">
        <v>1</v>
      </c>
      <c r="E55" s="3">
        <f>ROUND(C55*D55,2)</f>
        <v>4.87</v>
      </c>
      <c r="F55" s="2">
        <v>0</v>
      </c>
      <c r="G55" s="3">
        <f>ROUND(E55*F55,2)</f>
        <v>0</v>
      </c>
      <c r="H55" s="3">
        <f t="shared" si="0"/>
        <v>4.87</v>
      </c>
    </row>
    <row r="56" spans="1:8" x14ac:dyDescent="0.25">
      <c r="A56" s="1" t="s">
        <v>83</v>
      </c>
      <c r="B56" s="1" t="s">
        <v>43</v>
      </c>
      <c r="C56" s="6">
        <v>0.2</v>
      </c>
      <c r="D56" s="1">
        <v>1</v>
      </c>
      <c r="E56" s="3">
        <f>ROUND(C56*D56,2)</f>
        <v>0.2</v>
      </c>
      <c r="F56" s="2">
        <v>0</v>
      </c>
      <c r="G56" s="3">
        <f>ROUND(E56*F56,2)</f>
        <v>0</v>
      </c>
      <c r="H56" s="3">
        <f t="shared" si="0"/>
        <v>0.2</v>
      </c>
    </row>
    <row r="57" spans="1:8" x14ac:dyDescent="0.25">
      <c r="A57" s="7" t="s">
        <v>65</v>
      </c>
      <c r="B57" s="7" t="s">
        <v>43</v>
      </c>
      <c r="C57" s="8">
        <v>28.3</v>
      </c>
      <c r="D57" s="7">
        <v>1</v>
      </c>
      <c r="E57" s="9">
        <f>ROUND(C57*D57,2)</f>
        <v>28.3</v>
      </c>
      <c r="F57" s="10">
        <v>0</v>
      </c>
      <c r="G57" s="9">
        <f>ROUND(E57*F57,2)</f>
        <v>0</v>
      </c>
      <c r="H57" s="9">
        <f t="shared" si="0"/>
        <v>28.3</v>
      </c>
    </row>
    <row r="58" spans="1:8" x14ac:dyDescent="0.25">
      <c r="A58" s="15" t="s">
        <v>66</v>
      </c>
      <c r="C58" s="3"/>
      <c r="E58" s="3">
        <f>SUM(E12:E57)</f>
        <v>767.39000000000021</v>
      </c>
      <c r="G58" s="4">
        <f>SUM(G12:G57)</f>
        <v>0</v>
      </c>
      <c r="H58" s="4">
        <f t="shared" si="0"/>
        <v>767.39</v>
      </c>
    </row>
    <row r="59" spans="1:8" x14ac:dyDescent="0.25">
      <c r="A59" s="15" t="s">
        <v>67</v>
      </c>
      <c r="C59" s="3"/>
      <c r="E59" s="3">
        <f>+E8-E58</f>
        <v>278.10999999999979</v>
      </c>
      <c r="G59" s="4">
        <f>+G8-G58</f>
        <v>0</v>
      </c>
      <c r="H59" s="4">
        <f t="shared" si="0"/>
        <v>278.11</v>
      </c>
    </row>
    <row r="60" spans="1:8" x14ac:dyDescent="0.25">
      <c r="A60" t="s">
        <v>10</v>
      </c>
      <c r="C60" s="3"/>
      <c r="E60" s="3"/>
    </row>
    <row r="61" spans="1:8" x14ac:dyDescent="0.25">
      <c r="A61" s="15" t="s">
        <v>68</v>
      </c>
      <c r="C61" s="3"/>
      <c r="E61" s="3"/>
    </row>
    <row r="62" spans="1:8" x14ac:dyDescent="0.25">
      <c r="A62" s="1" t="s">
        <v>59</v>
      </c>
      <c r="B62" s="1" t="s">
        <v>43</v>
      </c>
      <c r="C62" s="6">
        <v>21.14</v>
      </c>
      <c r="D62" s="1">
        <v>1</v>
      </c>
      <c r="E62" s="3">
        <f>ROUND(C62*D62,2)</f>
        <v>21.14</v>
      </c>
      <c r="F62" s="2">
        <v>0</v>
      </c>
      <c r="G62" s="3">
        <f>ROUND(E62*F62,2)</f>
        <v>0</v>
      </c>
      <c r="H62" s="3">
        <f t="shared" ref="H62:H68" si="1">ROUND(E62-G62,2)</f>
        <v>21.14</v>
      </c>
    </row>
    <row r="63" spans="1:8" x14ac:dyDescent="0.25">
      <c r="A63" s="1" t="s">
        <v>54</v>
      </c>
      <c r="B63" s="1" t="s">
        <v>43</v>
      </c>
      <c r="C63" s="6">
        <v>29.9</v>
      </c>
      <c r="D63" s="1">
        <v>1</v>
      </c>
      <c r="E63" s="3">
        <f>ROUND(C63*D63,2)</f>
        <v>29.9</v>
      </c>
      <c r="F63" s="2">
        <v>0</v>
      </c>
      <c r="G63" s="3">
        <f>ROUND(E63*F63,2)</f>
        <v>0</v>
      </c>
      <c r="H63" s="3">
        <f t="shared" si="1"/>
        <v>29.9</v>
      </c>
    </row>
    <row r="64" spans="1:8" x14ac:dyDescent="0.25">
      <c r="A64" s="1" t="s">
        <v>56</v>
      </c>
      <c r="B64" s="1" t="s">
        <v>43</v>
      </c>
      <c r="C64" s="6">
        <v>21.42</v>
      </c>
      <c r="D64" s="1">
        <v>1</v>
      </c>
      <c r="E64" s="3">
        <f>ROUND(C64*D64,2)</f>
        <v>21.42</v>
      </c>
      <c r="F64" s="2">
        <v>0</v>
      </c>
      <c r="G64" s="3">
        <f>ROUND(E64*F64,2)</f>
        <v>0</v>
      </c>
      <c r="H64" s="3">
        <f t="shared" si="1"/>
        <v>21.42</v>
      </c>
    </row>
    <row r="65" spans="1:8" x14ac:dyDescent="0.25">
      <c r="A65" s="7" t="s">
        <v>83</v>
      </c>
      <c r="B65" s="7" t="s">
        <v>43</v>
      </c>
      <c r="C65" s="8">
        <v>1.5</v>
      </c>
      <c r="D65" s="7">
        <v>1</v>
      </c>
      <c r="E65" s="9">
        <f>ROUND(C65*D65,2)</f>
        <v>1.5</v>
      </c>
      <c r="F65" s="10">
        <v>0</v>
      </c>
      <c r="G65" s="9">
        <f>ROUND(E65*F65,2)</f>
        <v>0</v>
      </c>
      <c r="H65" s="9">
        <f t="shared" si="1"/>
        <v>1.5</v>
      </c>
    </row>
    <row r="66" spans="1:8" x14ac:dyDescent="0.25">
      <c r="A66" s="15" t="s">
        <v>69</v>
      </c>
      <c r="C66" s="3"/>
      <c r="E66" s="3">
        <f>SUM(E62:E65)</f>
        <v>73.960000000000008</v>
      </c>
      <c r="G66" s="4">
        <f>SUM(G62:G65)</f>
        <v>0</v>
      </c>
      <c r="H66" s="4">
        <f t="shared" si="1"/>
        <v>73.959999999999994</v>
      </c>
    </row>
    <row r="67" spans="1:8" x14ac:dyDescent="0.25">
      <c r="A67" s="15" t="s">
        <v>70</v>
      </c>
      <c r="C67" s="3"/>
      <c r="E67" s="3">
        <f>+E58+E66</f>
        <v>841.35000000000025</v>
      </c>
      <c r="G67" s="4">
        <f>+G58+G66</f>
        <v>0</v>
      </c>
      <c r="H67" s="4">
        <f t="shared" si="1"/>
        <v>841.35</v>
      </c>
    </row>
    <row r="68" spans="1:8" x14ac:dyDescent="0.25">
      <c r="A68" s="15" t="s">
        <v>71</v>
      </c>
      <c r="C68" s="3"/>
      <c r="E68" s="3">
        <f>+E8-E67</f>
        <v>204.14999999999975</v>
      </c>
      <c r="G68" s="4">
        <f>+G8-G67</f>
        <v>0</v>
      </c>
      <c r="H68" s="4">
        <f t="shared" si="1"/>
        <v>204.15</v>
      </c>
    </row>
    <row r="69" spans="1:8" x14ac:dyDescent="0.25">
      <c r="A69" t="s">
        <v>1</v>
      </c>
      <c r="C69" s="3"/>
      <c r="E69" s="3"/>
    </row>
    <row r="70" spans="1:8" x14ac:dyDescent="0.25">
      <c r="A70" t="s">
        <v>135</v>
      </c>
      <c r="C70" s="3"/>
      <c r="E70" s="3"/>
    </row>
    <row r="71" spans="1:8" x14ac:dyDescent="0.25">
      <c r="C71" s="3"/>
      <c r="E71" s="3"/>
    </row>
    <row r="72" spans="1:8" x14ac:dyDescent="0.25">
      <c r="A72" s="15" t="s">
        <v>72</v>
      </c>
      <c r="C72" s="3"/>
      <c r="E72" s="3"/>
    </row>
    <row r="73" spans="1:8" x14ac:dyDescent="0.25">
      <c r="A73" s="15" t="s">
        <v>73</v>
      </c>
      <c r="C73" s="3"/>
      <c r="E73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A5F4-D3FE-44FB-BB2A-80DDDD64FF60}">
  <dimension ref="A1:H80"/>
  <sheetViews>
    <sheetView workbookViewId="0">
      <selection activeCell="A3" sqref="A3:H3"/>
    </sheetView>
  </sheetViews>
  <sheetFormatPr defaultRowHeight="15" x14ac:dyDescent="0.25"/>
  <cols>
    <col min="5" max="5" width="14.5703125" bestFit="1" customWidth="1"/>
    <col min="8" max="8" width="10.5703125" bestFit="1" customWidth="1"/>
  </cols>
  <sheetData>
    <row r="1" spans="1:8" x14ac:dyDescent="0.25">
      <c r="A1" s="20" t="s">
        <v>86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142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146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220</v>
      </c>
      <c r="E7" s="9">
        <f>ROUND(C7*D7,2)</f>
        <v>1353</v>
      </c>
      <c r="F7" s="10">
        <v>0</v>
      </c>
      <c r="G7" s="9">
        <f>ROUND(E7*F7,2)</f>
        <v>0</v>
      </c>
      <c r="H7" s="9">
        <f>ROUND(E7-G7,2)</f>
        <v>1353</v>
      </c>
    </row>
    <row r="8" spans="1:8" x14ac:dyDescent="0.25">
      <c r="A8" s="15" t="s">
        <v>9</v>
      </c>
      <c r="C8" s="3"/>
      <c r="E8" s="3">
        <f>SUM(E7:E7)</f>
        <v>1353</v>
      </c>
      <c r="G8" s="4">
        <f>SUM(G7:G7)</f>
        <v>0</v>
      </c>
      <c r="H8" s="4">
        <f>ROUND(E8-G8,2)</f>
        <v>1353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1.2</v>
      </c>
      <c r="E13" s="3">
        <f>ROUND(C13*D13,2)</f>
        <v>7.68</v>
      </c>
      <c r="F13" s="2">
        <v>0</v>
      </c>
      <c r="G13" s="3">
        <f>ROUND(E13*F13,2)</f>
        <v>0</v>
      </c>
      <c r="H13" s="3">
        <f>ROUND(E13-G13,2)</f>
        <v>7.68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50</v>
      </c>
      <c r="D15" s="1">
        <v>1.9570000000000001</v>
      </c>
      <c r="E15" s="3">
        <f>ROUND(C15*D15,2)</f>
        <v>97.85</v>
      </c>
      <c r="F15" s="2">
        <v>0</v>
      </c>
      <c r="G15" s="3">
        <f>ROUND(E15*F15,2)</f>
        <v>0</v>
      </c>
      <c r="H15" s="3">
        <f>ROUND(E15-G15,2)</f>
        <v>97.85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1.5</v>
      </c>
      <c r="E16" s="3">
        <f>ROUND(C16*D16,2)</f>
        <v>69.900000000000006</v>
      </c>
      <c r="F16" s="2">
        <v>0</v>
      </c>
      <c r="G16" s="3">
        <f>ROUND(E16*F16,2)</f>
        <v>0</v>
      </c>
      <c r="H16" s="3">
        <f>ROUND(E16-G16,2)</f>
        <v>69.900000000000006</v>
      </c>
    </row>
    <row r="17" spans="1:8" x14ac:dyDescent="0.25">
      <c r="A17" s="1" t="s">
        <v>24</v>
      </c>
      <c r="B17" s="1" t="s">
        <v>21</v>
      </c>
      <c r="C17" s="6">
        <v>4.41</v>
      </c>
      <c r="D17" s="1">
        <v>32.171199999999999</v>
      </c>
      <c r="E17" s="3">
        <f>ROUND(C17*D17,2)</f>
        <v>141.87</v>
      </c>
      <c r="F17" s="2">
        <v>0</v>
      </c>
      <c r="G17" s="3">
        <f>ROUND(E17*F17,2)</f>
        <v>0</v>
      </c>
      <c r="H17" s="3">
        <f>ROUND(E17-G17,2)</f>
        <v>141.87</v>
      </c>
    </row>
    <row r="18" spans="1:8" x14ac:dyDescent="0.25">
      <c r="A18" s="1" t="s">
        <v>25</v>
      </c>
      <c r="B18" s="1" t="s">
        <v>21</v>
      </c>
      <c r="C18" s="6">
        <v>4.3</v>
      </c>
      <c r="D18" s="1">
        <v>30</v>
      </c>
      <c r="E18" s="3">
        <f>ROUND(C18*D18,2)</f>
        <v>129</v>
      </c>
      <c r="F18" s="2">
        <v>0</v>
      </c>
      <c r="G18" s="3">
        <f>ROUND(E18*F18,2)</f>
        <v>0</v>
      </c>
      <c r="H18" s="3">
        <f>ROUND(E18-G18,2)</f>
        <v>129</v>
      </c>
    </row>
    <row r="19" spans="1:8" x14ac:dyDescent="0.25">
      <c r="A19" s="1" t="s">
        <v>119</v>
      </c>
      <c r="B19" s="1" t="s">
        <v>18</v>
      </c>
      <c r="C19" s="6">
        <v>41.58</v>
      </c>
      <c r="D19" s="1">
        <v>1</v>
      </c>
      <c r="E19" s="3">
        <f>ROUND(C19*D19,2)</f>
        <v>41.58</v>
      </c>
      <c r="F19" s="2">
        <v>0</v>
      </c>
      <c r="G19" s="3">
        <f>ROUND(E19*F19,2)</f>
        <v>0</v>
      </c>
      <c r="H19" s="3">
        <f>ROUND(E19-G19,2)</f>
        <v>41.58</v>
      </c>
    </row>
    <row r="20" spans="1:8" x14ac:dyDescent="0.25">
      <c r="A20" s="5" t="s">
        <v>26</v>
      </c>
      <c r="C20" s="3"/>
      <c r="E20" s="3"/>
    </row>
    <row r="21" spans="1:8" x14ac:dyDescent="0.25">
      <c r="A21" s="1" t="s">
        <v>27</v>
      </c>
      <c r="B21" s="1" t="s">
        <v>28</v>
      </c>
      <c r="C21" s="6">
        <v>0.34</v>
      </c>
      <c r="D21" s="1">
        <v>32</v>
      </c>
      <c r="E21" s="3">
        <f>ROUND(C21*D21,2)</f>
        <v>10.88</v>
      </c>
      <c r="F21" s="2">
        <v>0</v>
      </c>
      <c r="G21" s="3">
        <f>ROUND(E21*F21,2)</f>
        <v>0</v>
      </c>
      <c r="H21" s="3">
        <f>ROUND(E21-G21,2)</f>
        <v>10.88</v>
      </c>
    </row>
    <row r="22" spans="1:8" x14ac:dyDescent="0.25">
      <c r="A22" s="1" t="s">
        <v>29</v>
      </c>
      <c r="B22" s="1" t="s">
        <v>23</v>
      </c>
      <c r="C22" s="6">
        <v>14.3</v>
      </c>
      <c r="D22" s="1">
        <v>0.5</v>
      </c>
      <c r="E22" s="3">
        <f>ROUND(C22*D22,2)</f>
        <v>7.15</v>
      </c>
      <c r="F22" s="2">
        <v>0</v>
      </c>
      <c r="G22" s="3">
        <f>ROUND(E22*F22,2)</f>
        <v>0</v>
      </c>
      <c r="H22" s="3">
        <f>ROUND(E22-G22,2)</f>
        <v>7.15</v>
      </c>
    </row>
    <row r="23" spans="1:8" x14ac:dyDescent="0.25">
      <c r="A23" s="1" t="s">
        <v>30</v>
      </c>
      <c r="B23" s="1" t="s">
        <v>23</v>
      </c>
      <c r="C23" s="6">
        <v>13.86</v>
      </c>
      <c r="D23" s="1">
        <v>1</v>
      </c>
      <c r="E23" s="3">
        <f>ROUND(C23*D23,2)</f>
        <v>13.86</v>
      </c>
      <c r="F23" s="2">
        <v>0</v>
      </c>
      <c r="G23" s="3">
        <f>ROUND(E23*F23,2)</f>
        <v>0</v>
      </c>
      <c r="H23" s="3">
        <f>ROUND(E23-G23,2)</f>
        <v>13.86</v>
      </c>
    </row>
    <row r="24" spans="1:8" x14ac:dyDescent="0.25">
      <c r="A24" s="1" t="s">
        <v>31</v>
      </c>
      <c r="B24" s="1" t="s">
        <v>23</v>
      </c>
      <c r="C24" s="6">
        <v>3</v>
      </c>
      <c r="D24" s="1">
        <v>4</v>
      </c>
      <c r="E24" s="3">
        <f>ROUND(C24*D24,2)</f>
        <v>12</v>
      </c>
      <c r="F24" s="2">
        <v>0</v>
      </c>
      <c r="G24" s="3">
        <f>ROUND(E24*F24,2)</f>
        <v>0</v>
      </c>
      <c r="H24" s="3">
        <f>ROUND(E24-G24,2)</f>
        <v>12</v>
      </c>
    </row>
    <row r="25" spans="1:8" x14ac:dyDescent="0.25">
      <c r="A25" s="1" t="s">
        <v>32</v>
      </c>
      <c r="B25" s="1" t="s">
        <v>23</v>
      </c>
      <c r="C25" s="6">
        <v>10.5</v>
      </c>
      <c r="D25" s="1">
        <v>3.6</v>
      </c>
      <c r="E25" s="3">
        <f>ROUND(C25*D25,2)</f>
        <v>37.799999999999997</v>
      </c>
      <c r="F25" s="2">
        <v>0</v>
      </c>
      <c r="G25" s="3">
        <f>ROUND(E25*F25,2)</f>
        <v>0</v>
      </c>
      <c r="H25" s="3">
        <f>ROUND(E25-G25,2)</f>
        <v>37.799999999999997</v>
      </c>
    </row>
    <row r="26" spans="1:8" x14ac:dyDescent="0.25">
      <c r="A26" s="5" t="s">
        <v>33</v>
      </c>
      <c r="C26" s="3"/>
      <c r="E26" s="3"/>
    </row>
    <row r="27" spans="1:8" x14ac:dyDescent="0.25">
      <c r="A27" s="1" t="s">
        <v>34</v>
      </c>
      <c r="B27" s="1" t="s">
        <v>28</v>
      </c>
      <c r="C27" s="6">
        <v>1.1299999999999999</v>
      </c>
      <c r="D27" s="1">
        <v>1.28</v>
      </c>
      <c r="E27" s="3">
        <f>ROUND(C27*D27,2)</f>
        <v>1.45</v>
      </c>
      <c r="F27" s="2">
        <v>0</v>
      </c>
      <c r="G27" s="3">
        <f>ROUND(E27*F27,2)</f>
        <v>0</v>
      </c>
      <c r="H27" s="3">
        <f>ROUND(E27-G27,2)</f>
        <v>1.45</v>
      </c>
    </row>
    <row r="28" spans="1:8" x14ac:dyDescent="0.25">
      <c r="A28" s="1" t="s">
        <v>81</v>
      </c>
      <c r="B28" s="1" t="s">
        <v>28</v>
      </c>
      <c r="C28" s="6">
        <v>2.06</v>
      </c>
      <c r="D28" s="1">
        <v>4</v>
      </c>
      <c r="E28" s="3">
        <f>ROUND(C28*D28,2)</f>
        <v>8.24</v>
      </c>
      <c r="F28" s="2">
        <v>0</v>
      </c>
      <c r="G28" s="3">
        <f>ROUND(E28*F28,2)</f>
        <v>0</v>
      </c>
      <c r="H28" s="3">
        <f>ROUND(E28-G28,2)</f>
        <v>8.24</v>
      </c>
    </row>
    <row r="29" spans="1:8" x14ac:dyDescent="0.25">
      <c r="A29" s="5" t="s">
        <v>38</v>
      </c>
      <c r="C29" s="3"/>
      <c r="E29" s="3"/>
    </row>
    <row r="30" spans="1:8" x14ac:dyDescent="0.25">
      <c r="A30" s="1" t="s">
        <v>82</v>
      </c>
      <c r="B30" s="1" t="s">
        <v>40</v>
      </c>
      <c r="C30" s="6">
        <v>2.93</v>
      </c>
      <c r="D30" s="1">
        <v>34</v>
      </c>
      <c r="E30" s="3">
        <f>ROUND(C30*D30,2)</f>
        <v>99.62</v>
      </c>
      <c r="F30" s="2">
        <v>0</v>
      </c>
      <c r="G30" s="3">
        <f>ROUND(E30*F30,2)</f>
        <v>0</v>
      </c>
      <c r="H30" s="3">
        <f>ROUND(E30-G30,2)</f>
        <v>99.62</v>
      </c>
    </row>
    <row r="31" spans="1:8" x14ac:dyDescent="0.25">
      <c r="A31" s="5" t="s">
        <v>41</v>
      </c>
      <c r="C31" s="3"/>
      <c r="E31" s="3"/>
    </row>
    <row r="32" spans="1:8" x14ac:dyDescent="0.25">
      <c r="A32" s="1" t="s">
        <v>42</v>
      </c>
      <c r="B32" s="1" t="s">
        <v>43</v>
      </c>
      <c r="C32" s="6">
        <v>7.5</v>
      </c>
      <c r="D32" s="1">
        <v>1</v>
      </c>
      <c r="E32" s="3">
        <f>ROUND(C32*D32,2)</f>
        <v>7.5</v>
      </c>
      <c r="F32" s="2">
        <v>0</v>
      </c>
      <c r="G32" s="3">
        <f>ROUND(E32*F32,2)</f>
        <v>0</v>
      </c>
      <c r="H32" s="3">
        <f>ROUND(E32-G32,2)</f>
        <v>7.5</v>
      </c>
    </row>
    <row r="33" spans="1:8" x14ac:dyDescent="0.25">
      <c r="A33" s="1" t="s">
        <v>114</v>
      </c>
      <c r="B33" s="1" t="s">
        <v>18</v>
      </c>
      <c r="C33" s="6">
        <v>8</v>
      </c>
      <c r="D33" s="1">
        <v>1</v>
      </c>
      <c r="E33" s="3">
        <f>ROUND(C33*D33,2)</f>
        <v>8</v>
      </c>
      <c r="F33" s="2">
        <v>0</v>
      </c>
      <c r="G33" s="3">
        <f>ROUND(E33*F33,2)</f>
        <v>0</v>
      </c>
      <c r="H33" s="3">
        <f>ROUND(E33-G33,2)</f>
        <v>8</v>
      </c>
    </row>
    <row r="34" spans="1:8" x14ac:dyDescent="0.25">
      <c r="A34" s="5" t="s">
        <v>44</v>
      </c>
      <c r="C34" s="3"/>
      <c r="E34" s="3"/>
    </row>
    <row r="35" spans="1:8" x14ac:dyDescent="0.25">
      <c r="A35" s="1" t="s">
        <v>45</v>
      </c>
      <c r="B35" s="1" t="s">
        <v>8</v>
      </c>
      <c r="C35" s="6">
        <v>0.23</v>
      </c>
      <c r="D35" s="1">
        <v>220</v>
      </c>
      <c r="E35" s="3">
        <f>ROUND(C35*D35,2)</f>
        <v>50.6</v>
      </c>
      <c r="F35" s="2">
        <v>0</v>
      </c>
      <c r="G35" s="3">
        <f>ROUND(E35*F35,2)</f>
        <v>0</v>
      </c>
      <c r="H35" s="3">
        <f>ROUND(E35-G35,2)</f>
        <v>50.6</v>
      </c>
    </row>
    <row r="36" spans="1:8" x14ac:dyDescent="0.25">
      <c r="A36" s="5" t="s">
        <v>46</v>
      </c>
      <c r="C36" s="3"/>
      <c r="E36" s="3"/>
    </row>
    <row r="37" spans="1:8" x14ac:dyDescent="0.25">
      <c r="A37" s="1" t="s">
        <v>47</v>
      </c>
      <c r="B37" s="1" t="s">
        <v>48</v>
      </c>
      <c r="C37" s="6">
        <v>58</v>
      </c>
      <c r="D37" s="1">
        <v>0.66600000000000004</v>
      </c>
      <c r="E37" s="3">
        <f>ROUND(C37*D37,2)</f>
        <v>38.630000000000003</v>
      </c>
      <c r="F37" s="2">
        <v>0</v>
      </c>
      <c r="G37" s="3">
        <f>ROUND(E37*F37,2)</f>
        <v>0</v>
      </c>
      <c r="H37" s="3">
        <f>ROUND(E37-G37,2)</f>
        <v>38.630000000000003</v>
      </c>
    </row>
    <row r="38" spans="1:8" x14ac:dyDescent="0.25">
      <c r="A38" s="5" t="s">
        <v>49</v>
      </c>
      <c r="C38" s="3"/>
      <c r="E38" s="3"/>
    </row>
    <row r="39" spans="1:8" x14ac:dyDescent="0.25">
      <c r="A39" s="1" t="s">
        <v>50</v>
      </c>
      <c r="B39" s="1" t="s">
        <v>43</v>
      </c>
      <c r="C39" s="6">
        <v>6</v>
      </c>
      <c r="D39" s="1">
        <v>1</v>
      </c>
      <c r="E39" s="3">
        <f>ROUND(C39*D39,2)</f>
        <v>6</v>
      </c>
      <c r="F39" s="2">
        <v>0</v>
      </c>
      <c r="G39" s="3">
        <f>ROUND(E39*F39,2)</f>
        <v>0</v>
      </c>
      <c r="H39" s="3">
        <f>ROUND(E39-G39,2)</f>
        <v>6</v>
      </c>
    </row>
    <row r="40" spans="1:8" x14ac:dyDescent="0.25">
      <c r="A40" s="5" t="s">
        <v>51</v>
      </c>
      <c r="C40" s="3"/>
      <c r="E40" s="3"/>
    </row>
    <row r="41" spans="1:8" x14ac:dyDescent="0.25">
      <c r="A41" s="1" t="s">
        <v>52</v>
      </c>
      <c r="B41" s="1" t="s">
        <v>43</v>
      </c>
      <c r="C41" s="6">
        <v>10</v>
      </c>
      <c r="D41" s="1">
        <v>0.33300000000000002</v>
      </c>
      <c r="E41" s="3">
        <f>ROUND(C41*D41,2)</f>
        <v>3.33</v>
      </c>
      <c r="F41" s="2">
        <v>0</v>
      </c>
      <c r="G41" s="3">
        <f>ROUND(E41*F41,2)</f>
        <v>0</v>
      </c>
      <c r="H41" s="3">
        <f>ROUND(E41-G41,2)</f>
        <v>3.33</v>
      </c>
    </row>
    <row r="42" spans="1:8" x14ac:dyDescent="0.25">
      <c r="A42" s="5" t="s">
        <v>53</v>
      </c>
      <c r="C42" s="3"/>
      <c r="E42" s="3"/>
    </row>
    <row r="43" spans="1:8" x14ac:dyDescent="0.25">
      <c r="A43" s="1" t="s">
        <v>54</v>
      </c>
      <c r="B43" s="1" t="s">
        <v>55</v>
      </c>
      <c r="C43" s="6">
        <v>16.54</v>
      </c>
      <c r="D43" s="1">
        <v>0.56379999999999997</v>
      </c>
      <c r="E43" s="3">
        <f>ROUND(C43*D43,2)</f>
        <v>9.33</v>
      </c>
      <c r="F43" s="2">
        <v>0</v>
      </c>
      <c r="G43" s="3">
        <f>ROUND(E43*F43,2)</f>
        <v>0</v>
      </c>
      <c r="H43" s="3">
        <f>ROUND(E43-G43,2)</f>
        <v>9.33</v>
      </c>
    </row>
    <row r="44" spans="1:8" x14ac:dyDescent="0.25">
      <c r="A44" s="1" t="s">
        <v>56</v>
      </c>
      <c r="B44" s="1" t="s">
        <v>55</v>
      </c>
      <c r="C44" s="6">
        <v>16.54</v>
      </c>
      <c r="D44" s="1">
        <v>0.10100000000000001</v>
      </c>
      <c r="E44" s="3">
        <f>ROUND(C44*D44,2)</f>
        <v>1.67</v>
      </c>
      <c r="F44" s="2">
        <v>0</v>
      </c>
      <c r="G44" s="3">
        <f>ROUND(E44*F44,2)</f>
        <v>0</v>
      </c>
      <c r="H44" s="3">
        <f>ROUND(E44-G44,2)</f>
        <v>1.67</v>
      </c>
    </row>
    <row r="45" spans="1:8" x14ac:dyDescent="0.25">
      <c r="A45" s="1" t="s">
        <v>83</v>
      </c>
      <c r="B45" s="1" t="s">
        <v>55</v>
      </c>
      <c r="C45" s="6">
        <v>16.54</v>
      </c>
      <c r="D45" s="1">
        <v>1.7600000000000001E-2</v>
      </c>
      <c r="E45" s="3">
        <f>ROUND(C45*D45,2)</f>
        <v>0.28999999999999998</v>
      </c>
      <c r="F45" s="2">
        <v>0</v>
      </c>
      <c r="G45" s="3">
        <f>ROUND(E45*F45,2)</f>
        <v>0</v>
      </c>
      <c r="H45" s="3">
        <f>ROUND(E45-G45,2)</f>
        <v>0.28999999999999998</v>
      </c>
    </row>
    <row r="46" spans="1:8" x14ac:dyDescent="0.25">
      <c r="A46" s="5" t="s">
        <v>57</v>
      </c>
      <c r="C46" s="3"/>
      <c r="E46" s="3"/>
    </row>
    <row r="47" spans="1:8" x14ac:dyDescent="0.25">
      <c r="A47" s="1" t="s">
        <v>58</v>
      </c>
      <c r="B47" s="1" t="s">
        <v>55</v>
      </c>
      <c r="C47" s="6">
        <v>9.06</v>
      </c>
      <c r="D47" s="1">
        <v>0.20369999999999999</v>
      </c>
      <c r="E47" s="3">
        <f>ROUND(C47*D47,2)</f>
        <v>1.85</v>
      </c>
      <c r="F47" s="2">
        <v>0</v>
      </c>
      <c r="G47" s="3">
        <f>ROUND(E47*F47,2)</f>
        <v>0</v>
      </c>
      <c r="H47" s="3">
        <f>ROUND(E47-G47,2)</f>
        <v>1.85</v>
      </c>
    </row>
    <row r="48" spans="1:8" x14ac:dyDescent="0.25">
      <c r="A48" s="5" t="s">
        <v>60</v>
      </c>
      <c r="C48" s="3"/>
      <c r="E48" s="3"/>
    </row>
    <row r="49" spans="1:8" x14ac:dyDescent="0.25">
      <c r="A49" s="1" t="s">
        <v>59</v>
      </c>
      <c r="B49" s="1" t="s">
        <v>55</v>
      </c>
      <c r="C49" s="6">
        <v>9.06</v>
      </c>
      <c r="D49" s="1">
        <v>0.1176</v>
      </c>
      <c r="E49" s="3">
        <f>ROUND(C49*D49,2)</f>
        <v>1.07</v>
      </c>
      <c r="F49" s="2">
        <v>0</v>
      </c>
      <c r="G49" s="3">
        <f>ROUND(E49*F49,2)</f>
        <v>0</v>
      </c>
      <c r="H49" s="3">
        <f>ROUND(E49-G49,2)</f>
        <v>1.07</v>
      </c>
    </row>
    <row r="50" spans="1:8" x14ac:dyDescent="0.25">
      <c r="A50" s="1" t="s">
        <v>83</v>
      </c>
      <c r="B50" s="1" t="s">
        <v>55</v>
      </c>
      <c r="C50" s="6">
        <v>9.06</v>
      </c>
      <c r="D50" s="1">
        <v>8.8000000000000005E-3</v>
      </c>
      <c r="E50" s="3">
        <f>ROUND(C50*D50,2)</f>
        <v>0.08</v>
      </c>
      <c r="F50" s="2">
        <v>0</v>
      </c>
      <c r="G50" s="3">
        <f>ROUND(E50*F50,2)</f>
        <v>0</v>
      </c>
      <c r="H50" s="3">
        <f>ROUND(E50-G50,2)</f>
        <v>0.08</v>
      </c>
    </row>
    <row r="51" spans="1:8" x14ac:dyDescent="0.25">
      <c r="A51" s="1" t="s">
        <v>61</v>
      </c>
      <c r="B51" s="1" t="s">
        <v>55</v>
      </c>
      <c r="C51" s="6">
        <v>16.559999999999999</v>
      </c>
      <c r="D51" s="1">
        <v>0.61409999999999998</v>
      </c>
      <c r="E51" s="3">
        <f>ROUND(C51*D51,2)</f>
        <v>10.17</v>
      </c>
      <c r="F51" s="2">
        <v>0</v>
      </c>
      <c r="G51" s="3">
        <f>ROUND(E51*F51,2)</f>
        <v>0</v>
      </c>
      <c r="H51" s="3">
        <f>ROUND(E51-G51,2)</f>
        <v>10.17</v>
      </c>
    </row>
    <row r="52" spans="1:8" x14ac:dyDescent="0.25">
      <c r="A52" s="5" t="s">
        <v>62</v>
      </c>
      <c r="C52" s="3"/>
      <c r="E52" s="3"/>
    </row>
    <row r="53" spans="1:8" x14ac:dyDescent="0.25">
      <c r="A53" s="1" t="s">
        <v>54</v>
      </c>
      <c r="B53" s="1" t="s">
        <v>21</v>
      </c>
      <c r="C53" s="6">
        <v>4.4800000000000004</v>
      </c>
      <c r="D53" s="1">
        <v>6.5294999999999996</v>
      </c>
      <c r="E53" s="3">
        <f>ROUND(C53*D53,2)</f>
        <v>29.25</v>
      </c>
      <c r="F53" s="2">
        <v>0</v>
      </c>
      <c r="G53" s="3">
        <f>ROUND(E53*F53,2)</f>
        <v>0</v>
      </c>
      <c r="H53" s="3">
        <f>ROUND(E53-G53,2)</f>
        <v>29.25</v>
      </c>
    </row>
    <row r="54" spans="1:8" x14ac:dyDescent="0.25">
      <c r="A54" s="1" t="s">
        <v>56</v>
      </c>
      <c r="B54" s="1" t="s">
        <v>21</v>
      </c>
      <c r="C54" s="6">
        <v>4.4800000000000004</v>
      </c>
      <c r="D54" s="1">
        <v>1.3771</v>
      </c>
      <c r="E54" s="3">
        <f>ROUND(C54*D54,2)</f>
        <v>6.17</v>
      </c>
      <c r="F54" s="2">
        <v>0</v>
      </c>
      <c r="G54" s="3">
        <f>ROUND(E54*F54,2)</f>
        <v>0</v>
      </c>
      <c r="H54" s="3">
        <f>ROUND(E54-G54,2)</f>
        <v>6.17</v>
      </c>
    </row>
    <row r="55" spans="1:8" x14ac:dyDescent="0.25">
      <c r="A55" s="1" t="s">
        <v>83</v>
      </c>
      <c r="B55" s="1" t="s">
        <v>21</v>
      </c>
      <c r="C55" s="6">
        <v>4.4800000000000004</v>
      </c>
      <c r="D55" s="1">
        <v>0.15870000000000001</v>
      </c>
      <c r="E55" s="3">
        <f>ROUND(C55*D55,2)</f>
        <v>0.71</v>
      </c>
      <c r="F55" s="2">
        <v>0</v>
      </c>
      <c r="G55" s="3">
        <f>ROUND(E55*F55,2)</f>
        <v>0</v>
      </c>
      <c r="H55" s="3">
        <f>ROUND(E55-G55,2)</f>
        <v>0.71</v>
      </c>
    </row>
    <row r="56" spans="1:8" x14ac:dyDescent="0.25">
      <c r="A56" s="1" t="s">
        <v>124</v>
      </c>
      <c r="B56" s="1" t="s">
        <v>21</v>
      </c>
      <c r="C56" s="6">
        <v>4.4800000000000004</v>
      </c>
      <c r="D56" s="1">
        <v>11.2011</v>
      </c>
      <c r="E56" s="3">
        <f>ROUND(C56*D56,2)</f>
        <v>50.18</v>
      </c>
      <c r="F56" s="2">
        <v>0</v>
      </c>
      <c r="G56" s="3">
        <f>ROUND(E56*F56,2)</f>
        <v>0</v>
      </c>
      <c r="H56" s="3">
        <f>ROUND(E56-G56,2)</f>
        <v>50.18</v>
      </c>
    </row>
    <row r="57" spans="1:8" x14ac:dyDescent="0.25">
      <c r="A57" s="5" t="s">
        <v>64</v>
      </c>
      <c r="C57" s="3"/>
      <c r="E57" s="3"/>
    </row>
    <row r="58" spans="1:8" x14ac:dyDescent="0.25">
      <c r="A58" s="1" t="s">
        <v>59</v>
      </c>
      <c r="B58" s="1" t="s">
        <v>43</v>
      </c>
      <c r="C58" s="6">
        <v>12.36</v>
      </c>
      <c r="D58" s="1">
        <v>1</v>
      </c>
      <c r="E58" s="3">
        <f t="shared" ref="E58:E63" si="0">ROUND(C58*D58,2)</f>
        <v>12.36</v>
      </c>
      <c r="F58" s="2">
        <v>0</v>
      </c>
      <c r="G58" s="3">
        <f t="shared" ref="G58:G63" si="1">ROUND(E58*F58,2)</f>
        <v>0</v>
      </c>
      <c r="H58" s="3">
        <f t="shared" ref="H58:H65" si="2">ROUND(E58-G58,2)</f>
        <v>12.36</v>
      </c>
    </row>
    <row r="59" spans="1:8" x14ac:dyDescent="0.25">
      <c r="A59" s="1" t="s">
        <v>54</v>
      </c>
      <c r="B59" s="1" t="s">
        <v>43</v>
      </c>
      <c r="C59" s="6">
        <v>4.8600000000000003</v>
      </c>
      <c r="D59" s="1">
        <v>1</v>
      </c>
      <c r="E59" s="3">
        <f t="shared" si="0"/>
        <v>4.8600000000000003</v>
      </c>
      <c r="F59" s="2">
        <v>0</v>
      </c>
      <c r="G59" s="3">
        <f t="shared" si="1"/>
        <v>0</v>
      </c>
      <c r="H59" s="3">
        <f t="shared" si="2"/>
        <v>4.8600000000000003</v>
      </c>
    </row>
    <row r="60" spans="1:8" x14ac:dyDescent="0.25">
      <c r="A60" s="1" t="s">
        <v>56</v>
      </c>
      <c r="B60" s="1" t="s">
        <v>43</v>
      </c>
      <c r="C60" s="6">
        <v>4.87</v>
      </c>
      <c r="D60" s="1">
        <v>1</v>
      </c>
      <c r="E60" s="3">
        <f t="shared" si="0"/>
        <v>4.87</v>
      </c>
      <c r="F60" s="2">
        <v>0</v>
      </c>
      <c r="G60" s="3">
        <f t="shared" si="1"/>
        <v>0</v>
      </c>
      <c r="H60" s="3">
        <f t="shared" si="2"/>
        <v>4.87</v>
      </c>
    </row>
    <row r="61" spans="1:8" x14ac:dyDescent="0.25">
      <c r="A61" s="1" t="s">
        <v>83</v>
      </c>
      <c r="B61" s="1" t="s">
        <v>43</v>
      </c>
      <c r="C61" s="6">
        <v>0.2</v>
      </c>
      <c r="D61" s="1">
        <v>1</v>
      </c>
      <c r="E61" s="3">
        <f t="shared" si="0"/>
        <v>0.2</v>
      </c>
      <c r="F61" s="2">
        <v>0</v>
      </c>
      <c r="G61" s="3">
        <f t="shared" si="1"/>
        <v>0</v>
      </c>
      <c r="H61" s="3">
        <f t="shared" si="2"/>
        <v>0.2</v>
      </c>
    </row>
    <row r="62" spans="1:8" x14ac:dyDescent="0.25">
      <c r="A62" s="1" t="s">
        <v>124</v>
      </c>
      <c r="B62" s="1" t="s">
        <v>43</v>
      </c>
      <c r="C62" s="6">
        <v>21.95</v>
      </c>
      <c r="D62" s="1">
        <v>1</v>
      </c>
      <c r="E62" s="3">
        <f t="shared" si="0"/>
        <v>21.95</v>
      </c>
      <c r="F62" s="2">
        <v>0</v>
      </c>
      <c r="G62" s="3">
        <f t="shared" si="1"/>
        <v>0</v>
      </c>
      <c r="H62" s="3">
        <f t="shared" si="2"/>
        <v>21.95</v>
      </c>
    </row>
    <row r="63" spans="1:8" x14ac:dyDescent="0.25">
      <c r="A63" s="7" t="s">
        <v>65</v>
      </c>
      <c r="B63" s="7" t="s">
        <v>43</v>
      </c>
      <c r="C63" s="8">
        <v>34.840000000000003</v>
      </c>
      <c r="D63" s="7">
        <v>1</v>
      </c>
      <c r="E63" s="9">
        <f t="shared" si="0"/>
        <v>34.840000000000003</v>
      </c>
      <c r="F63" s="10">
        <v>0</v>
      </c>
      <c r="G63" s="9">
        <f t="shared" si="1"/>
        <v>0</v>
      </c>
      <c r="H63" s="9">
        <f t="shared" si="2"/>
        <v>34.840000000000003</v>
      </c>
    </row>
    <row r="64" spans="1:8" x14ac:dyDescent="0.25">
      <c r="A64" s="15" t="s">
        <v>66</v>
      </c>
      <c r="C64" s="3"/>
      <c r="E64" s="3">
        <f>SUM(E12:E63)</f>
        <v>990.39000000000021</v>
      </c>
      <c r="G64" s="4">
        <f>SUM(G12:G63)</f>
        <v>0</v>
      </c>
      <c r="H64" s="4">
        <f t="shared" si="2"/>
        <v>990.39</v>
      </c>
    </row>
    <row r="65" spans="1:8" x14ac:dyDescent="0.25">
      <c r="A65" s="15" t="s">
        <v>67</v>
      </c>
      <c r="C65" s="3"/>
      <c r="E65" s="3">
        <f>+E8-E64</f>
        <v>362.60999999999979</v>
      </c>
      <c r="G65" s="4">
        <f>+G8-G64</f>
        <v>0</v>
      </c>
      <c r="H65" s="4">
        <f t="shared" si="2"/>
        <v>362.61</v>
      </c>
    </row>
    <row r="66" spans="1:8" x14ac:dyDescent="0.25">
      <c r="A66" t="s">
        <v>10</v>
      </c>
      <c r="C66" s="3"/>
      <c r="E66" s="3"/>
    </row>
    <row r="67" spans="1:8" x14ac:dyDescent="0.25">
      <c r="A67" s="15" t="s">
        <v>68</v>
      </c>
      <c r="C67" s="3"/>
      <c r="E67" s="3"/>
    </row>
    <row r="68" spans="1:8" x14ac:dyDescent="0.25">
      <c r="A68" s="1" t="s">
        <v>59</v>
      </c>
      <c r="B68" s="1" t="s">
        <v>43</v>
      </c>
      <c r="C68" s="6">
        <v>24.1</v>
      </c>
      <c r="D68" s="1">
        <v>1</v>
      </c>
      <c r="E68" s="3">
        <f>ROUND(C68*D68,2)</f>
        <v>24.1</v>
      </c>
      <c r="F68" s="2">
        <v>0</v>
      </c>
      <c r="G68" s="3">
        <f>ROUND(E68*F68,2)</f>
        <v>0</v>
      </c>
      <c r="H68" s="3">
        <f t="shared" ref="H68:H75" si="3">ROUND(E68-G68,2)</f>
        <v>24.1</v>
      </c>
    </row>
    <row r="69" spans="1:8" x14ac:dyDescent="0.25">
      <c r="A69" s="1" t="s">
        <v>54</v>
      </c>
      <c r="B69" s="1" t="s">
        <v>43</v>
      </c>
      <c r="C69" s="6">
        <v>34.380000000000003</v>
      </c>
      <c r="D69" s="1">
        <v>1</v>
      </c>
      <c r="E69" s="3">
        <f>ROUND(C69*D69,2)</f>
        <v>34.380000000000003</v>
      </c>
      <c r="F69" s="2">
        <v>0</v>
      </c>
      <c r="G69" s="3">
        <f>ROUND(E69*F69,2)</f>
        <v>0</v>
      </c>
      <c r="H69" s="3">
        <f t="shared" si="3"/>
        <v>34.380000000000003</v>
      </c>
    </row>
    <row r="70" spans="1:8" x14ac:dyDescent="0.25">
      <c r="A70" s="1" t="s">
        <v>56</v>
      </c>
      <c r="B70" s="1" t="s">
        <v>43</v>
      </c>
      <c r="C70" s="6">
        <v>21.42</v>
      </c>
      <c r="D70" s="1">
        <v>1</v>
      </c>
      <c r="E70" s="3">
        <f>ROUND(C70*D70,2)</f>
        <v>21.42</v>
      </c>
      <c r="F70" s="2">
        <v>0</v>
      </c>
      <c r="G70" s="3">
        <f>ROUND(E70*F70,2)</f>
        <v>0</v>
      </c>
      <c r="H70" s="3">
        <f t="shared" si="3"/>
        <v>21.42</v>
      </c>
    </row>
    <row r="71" spans="1:8" x14ac:dyDescent="0.25">
      <c r="A71" s="1" t="s">
        <v>83</v>
      </c>
      <c r="B71" s="1" t="s">
        <v>43</v>
      </c>
      <c r="C71" s="6">
        <v>1.5</v>
      </c>
      <c r="D71" s="1">
        <v>1</v>
      </c>
      <c r="E71" s="3">
        <f>ROUND(C71*D71,2)</f>
        <v>1.5</v>
      </c>
      <c r="F71" s="2">
        <v>0</v>
      </c>
      <c r="G71" s="3">
        <f>ROUND(E71*F71,2)</f>
        <v>0</v>
      </c>
      <c r="H71" s="3">
        <f t="shared" si="3"/>
        <v>1.5</v>
      </c>
    </row>
    <row r="72" spans="1:8" x14ac:dyDescent="0.25">
      <c r="A72" s="7" t="s">
        <v>124</v>
      </c>
      <c r="B72" s="7" t="s">
        <v>43</v>
      </c>
      <c r="C72" s="8">
        <v>87.96</v>
      </c>
      <c r="D72" s="7">
        <v>1</v>
      </c>
      <c r="E72" s="9">
        <f>ROUND(C72*D72,2)</f>
        <v>87.96</v>
      </c>
      <c r="F72" s="10">
        <v>0</v>
      </c>
      <c r="G72" s="9">
        <f>ROUND(E72*F72,2)</f>
        <v>0</v>
      </c>
      <c r="H72" s="9">
        <f t="shared" si="3"/>
        <v>87.96</v>
      </c>
    </row>
    <row r="73" spans="1:8" x14ac:dyDescent="0.25">
      <c r="A73" s="15" t="s">
        <v>69</v>
      </c>
      <c r="C73" s="3"/>
      <c r="E73" s="3">
        <f>SUM(E68:E72)</f>
        <v>169.36</v>
      </c>
      <c r="G73" s="4">
        <f>SUM(G68:G72)</f>
        <v>0</v>
      </c>
      <c r="H73" s="4">
        <f t="shared" si="3"/>
        <v>169.36</v>
      </c>
    </row>
    <row r="74" spans="1:8" x14ac:dyDescent="0.25">
      <c r="A74" s="15" t="s">
        <v>70</v>
      </c>
      <c r="C74" s="3"/>
      <c r="E74" s="3">
        <f>+E64+E73</f>
        <v>1159.7500000000002</v>
      </c>
      <c r="G74" s="4">
        <f>+G64+G73</f>
        <v>0</v>
      </c>
      <c r="H74" s="4">
        <f t="shared" si="3"/>
        <v>1159.75</v>
      </c>
    </row>
    <row r="75" spans="1:8" x14ac:dyDescent="0.25">
      <c r="A75" s="15" t="s">
        <v>71</v>
      </c>
      <c r="C75" s="3"/>
      <c r="E75" s="3">
        <f>+E8-E74</f>
        <v>193.24999999999977</v>
      </c>
      <c r="G75" s="4">
        <f>+G8-G74</f>
        <v>0</v>
      </c>
      <c r="H75" s="4">
        <f t="shared" si="3"/>
        <v>193.25</v>
      </c>
    </row>
    <row r="76" spans="1:8" x14ac:dyDescent="0.25">
      <c r="A76" t="s">
        <v>1</v>
      </c>
      <c r="C76" s="3"/>
      <c r="E76" s="3"/>
    </row>
    <row r="77" spans="1:8" x14ac:dyDescent="0.25">
      <c r="A77" t="s">
        <v>135</v>
      </c>
      <c r="C77" s="3"/>
      <c r="E77" s="3"/>
    </row>
    <row r="78" spans="1:8" x14ac:dyDescent="0.25">
      <c r="C78" s="3"/>
      <c r="E78" s="3"/>
    </row>
    <row r="79" spans="1:8" x14ac:dyDescent="0.25">
      <c r="A79" s="15" t="s">
        <v>72</v>
      </c>
      <c r="C79" s="3"/>
      <c r="E79" s="3"/>
    </row>
    <row r="80" spans="1:8" x14ac:dyDescent="0.25">
      <c r="A80" s="15" t="s">
        <v>73</v>
      </c>
      <c r="C80" s="3"/>
      <c r="E80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72"/>
  <sheetViews>
    <sheetView workbookViewId="0">
      <selection activeCell="K8" sqref="K8"/>
    </sheetView>
  </sheetViews>
  <sheetFormatPr defaultRowHeight="15" x14ac:dyDescent="0.25"/>
  <cols>
    <col min="1" max="1" width="22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89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148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149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170</v>
      </c>
      <c r="E7" s="9">
        <f>ROUND(C7*D7,2)</f>
        <v>1045.5</v>
      </c>
      <c r="F7" s="10">
        <v>0</v>
      </c>
      <c r="G7" s="9">
        <f>ROUND(E7*F7,2)</f>
        <v>0</v>
      </c>
      <c r="H7" s="9">
        <f>ROUND(E7-G7,2)</f>
        <v>1045.5</v>
      </c>
    </row>
    <row r="8" spans="1:8" x14ac:dyDescent="0.25">
      <c r="A8" s="15" t="s">
        <v>9</v>
      </c>
      <c r="C8" s="3"/>
      <c r="E8" s="3">
        <f>SUM(E7:E7)</f>
        <v>1045.5</v>
      </c>
      <c r="G8" s="4">
        <f>SUM(G7:G7)</f>
        <v>0</v>
      </c>
      <c r="H8" s="4">
        <f>ROUND(E8-G8,2)</f>
        <v>1045.5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1.2</v>
      </c>
      <c r="E13" s="3">
        <f>ROUND(C13*D13,2)</f>
        <v>7.68</v>
      </c>
      <c r="F13" s="2">
        <v>0</v>
      </c>
      <c r="G13" s="3">
        <f>ROUND(E13*F13,2)</f>
        <v>0</v>
      </c>
      <c r="H13" s="3">
        <f>ROUND(E13-G13,2)</f>
        <v>7.68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50</v>
      </c>
      <c r="D15" s="1">
        <v>1.63</v>
      </c>
      <c r="E15" s="3">
        <f>ROUND(C15*D15,2)</f>
        <v>81.5</v>
      </c>
      <c r="F15" s="2">
        <v>0</v>
      </c>
      <c r="G15" s="3">
        <f>ROUND(E15*F15,2)</f>
        <v>0</v>
      </c>
      <c r="H15" s="3">
        <f>ROUND(E15-G15,2)</f>
        <v>81.5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1.25</v>
      </c>
      <c r="E16" s="3">
        <f>ROUND(C16*D16,2)</f>
        <v>58.25</v>
      </c>
      <c r="F16" s="2">
        <v>0</v>
      </c>
      <c r="G16" s="3">
        <f>ROUND(E16*F16,2)</f>
        <v>0</v>
      </c>
      <c r="H16" s="3">
        <f>ROUND(E16-G16,2)</f>
        <v>58.25</v>
      </c>
    </row>
    <row r="17" spans="1:8" x14ac:dyDescent="0.25">
      <c r="A17" s="1" t="s">
        <v>24</v>
      </c>
      <c r="B17" s="1" t="s">
        <v>21</v>
      </c>
      <c r="C17" s="6">
        <v>4.41</v>
      </c>
      <c r="D17" s="1">
        <v>56.026299999999999</v>
      </c>
      <c r="E17" s="3">
        <f>ROUND(C17*D17,2)</f>
        <v>247.08</v>
      </c>
      <c r="F17" s="2">
        <v>0</v>
      </c>
      <c r="G17" s="3">
        <f>ROUND(E17*F17,2)</f>
        <v>0</v>
      </c>
      <c r="H17" s="3">
        <f>ROUND(E17-G17,2)</f>
        <v>247.08</v>
      </c>
    </row>
    <row r="18" spans="1:8" x14ac:dyDescent="0.25">
      <c r="A18" s="5" t="s">
        <v>26</v>
      </c>
      <c r="C18" s="3"/>
      <c r="E18" s="3"/>
    </row>
    <row r="19" spans="1:8" x14ac:dyDescent="0.25">
      <c r="A19" s="1" t="s">
        <v>27</v>
      </c>
      <c r="B19" s="1" t="s">
        <v>28</v>
      </c>
      <c r="C19" s="6">
        <v>0.34</v>
      </c>
      <c r="D19" s="1">
        <v>32</v>
      </c>
      <c r="E19" s="3">
        <f>ROUND(C19*D19,2)</f>
        <v>10.88</v>
      </c>
      <c r="F19" s="2">
        <v>0</v>
      </c>
      <c r="G19" s="3">
        <f>ROUND(E19*F19,2)</f>
        <v>0</v>
      </c>
      <c r="H19" s="3">
        <f>ROUND(E19-G19,2)</f>
        <v>10.88</v>
      </c>
    </row>
    <row r="20" spans="1:8" x14ac:dyDescent="0.25">
      <c r="A20" s="1" t="s">
        <v>29</v>
      </c>
      <c r="B20" s="1" t="s">
        <v>23</v>
      </c>
      <c r="C20" s="6">
        <v>14.3</v>
      </c>
      <c r="D20" s="1">
        <v>0.5</v>
      </c>
      <c r="E20" s="3">
        <f>ROUND(C20*D20,2)</f>
        <v>7.15</v>
      </c>
      <c r="F20" s="2">
        <v>0</v>
      </c>
      <c r="G20" s="3">
        <f>ROUND(E20*F20,2)</f>
        <v>0</v>
      </c>
      <c r="H20" s="3">
        <f>ROUND(E20-G20,2)</f>
        <v>7.15</v>
      </c>
    </row>
    <row r="21" spans="1:8" x14ac:dyDescent="0.25">
      <c r="A21" s="1" t="s">
        <v>30</v>
      </c>
      <c r="B21" s="1" t="s">
        <v>23</v>
      </c>
      <c r="C21" s="6">
        <v>13.86</v>
      </c>
      <c r="D21" s="1">
        <v>1</v>
      </c>
      <c r="E21" s="3">
        <f>ROUND(C21*D21,2)</f>
        <v>13.86</v>
      </c>
      <c r="F21" s="2">
        <v>0</v>
      </c>
      <c r="G21" s="3">
        <f>ROUND(E21*F21,2)</f>
        <v>0</v>
      </c>
      <c r="H21" s="3">
        <f>ROUND(E21-G21,2)</f>
        <v>13.86</v>
      </c>
    </row>
    <row r="22" spans="1:8" x14ac:dyDescent="0.25">
      <c r="A22" s="1" t="s">
        <v>31</v>
      </c>
      <c r="B22" s="1" t="s">
        <v>23</v>
      </c>
      <c r="C22" s="6">
        <v>3</v>
      </c>
      <c r="D22" s="1">
        <v>4</v>
      </c>
      <c r="E22" s="3">
        <f>ROUND(C22*D22,2)</f>
        <v>12</v>
      </c>
      <c r="F22" s="2">
        <v>0</v>
      </c>
      <c r="G22" s="3">
        <f>ROUND(E22*F22,2)</f>
        <v>0</v>
      </c>
      <c r="H22" s="3">
        <f>ROUND(E22-G22,2)</f>
        <v>12</v>
      </c>
    </row>
    <row r="23" spans="1:8" x14ac:dyDescent="0.25">
      <c r="A23" s="1" t="s">
        <v>32</v>
      </c>
      <c r="B23" s="1" t="s">
        <v>23</v>
      </c>
      <c r="C23" s="6">
        <v>10.5</v>
      </c>
      <c r="D23" s="1">
        <v>3.6</v>
      </c>
      <c r="E23" s="3">
        <f>ROUND(C23*D23,2)</f>
        <v>37.799999999999997</v>
      </c>
      <c r="F23" s="2">
        <v>0</v>
      </c>
      <c r="G23" s="3">
        <f>ROUND(E23*F23,2)</f>
        <v>0</v>
      </c>
      <c r="H23" s="3">
        <f>ROUND(E23-G23,2)</f>
        <v>37.799999999999997</v>
      </c>
    </row>
    <row r="24" spans="1:8" x14ac:dyDescent="0.25">
      <c r="A24" s="5" t="s">
        <v>33</v>
      </c>
      <c r="C24" s="3"/>
      <c r="E24" s="3"/>
    </row>
    <row r="25" spans="1:8" x14ac:dyDescent="0.25">
      <c r="A25" s="1" t="s">
        <v>34</v>
      </c>
      <c r="B25" s="1" t="s">
        <v>28</v>
      </c>
      <c r="C25" s="6">
        <v>1.1299999999999999</v>
      </c>
      <c r="D25" s="1">
        <v>1.2804</v>
      </c>
      <c r="E25" s="3">
        <f>ROUND(C25*D25,2)</f>
        <v>1.45</v>
      </c>
      <c r="F25" s="2">
        <v>0</v>
      </c>
      <c r="G25" s="3">
        <f>ROUND(E25*F25,2)</f>
        <v>0</v>
      </c>
      <c r="H25" s="3">
        <f>ROUND(E25-G25,2)</f>
        <v>1.45</v>
      </c>
    </row>
    <row r="26" spans="1:8" x14ac:dyDescent="0.25">
      <c r="A26" s="1" t="s">
        <v>81</v>
      </c>
      <c r="B26" s="1" t="s">
        <v>28</v>
      </c>
      <c r="C26" s="6">
        <v>2.06</v>
      </c>
      <c r="D26" s="1">
        <v>4</v>
      </c>
      <c r="E26" s="3">
        <f>ROUND(C26*D26,2)</f>
        <v>8.24</v>
      </c>
      <c r="F26" s="2">
        <v>0</v>
      </c>
      <c r="G26" s="3">
        <f>ROUND(E26*F26,2)</f>
        <v>0</v>
      </c>
      <c r="H26" s="3">
        <f>ROUND(E26-G26,2)</f>
        <v>8.24</v>
      </c>
    </row>
    <row r="27" spans="1:8" x14ac:dyDescent="0.25">
      <c r="A27" s="5" t="s">
        <v>38</v>
      </c>
      <c r="C27" s="3"/>
      <c r="E27" s="3"/>
    </row>
    <row r="28" spans="1:8" x14ac:dyDescent="0.25">
      <c r="A28" s="1" t="s">
        <v>82</v>
      </c>
      <c r="B28" s="1" t="s">
        <v>40</v>
      </c>
      <c r="C28" s="6">
        <v>2.93</v>
      </c>
      <c r="D28" s="1">
        <v>28</v>
      </c>
      <c r="E28" s="3">
        <f>ROUND(C28*D28,2)</f>
        <v>82.04</v>
      </c>
      <c r="F28" s="2">
        <v>0</v>
      </c>
      <c r="G28" s="3">
        <f>ROUND(E28*F28,2)</f>
        <v>0</v>
      </c>
      <c r="H28" s="3">
        <f>ROUND(E28-G28,2)</f>
        <v>82.04</v>
      </c>
    </row>
    <row r="29" spans="1:8" x14ac:dyDescent="0.25">
      <c r="A29" s="5" t="s">
        <v>41</v>
      </c>
      <c r="C29" s="3"/>
      <c r="E29" s="3"/>
    </row>
    <row r="30" spans="1:8" x14ac:dyDescent="0.25">
      <c r="A30" s="1" t="s">
        <v>42</v>
      </c>
      <c r="B30" s="1" t="s">
        <v>43</v>
      </c>
      <c r="C30" s="6">
        <v>7.5</v>
      </c>
      <c r="D30" s="1">
        <v>1</v>
      </c>
      <c r="E30" s="3">
        <f>ROUND(C30*D30,2)</f>
        <v>7.5</v>
      </c>
      <c r="F30" s="2">
        <v>0</v>
      </c>
      <c r="G30" s="3">
        <f>ROUND(E30*F30,2)</f>
        <v>0</v>
      </c>
      <c r="H30" s="3">
        <f>ROUND(E30-G30,2)</f>
        <v>7.5</v>
      </c>
    </row>
    <row r="31" spans="1:8" x14ac:dyDescent="0.25">
      <c r="A31" s="5" t="s">
        <v>44</v>
      </c>
      <c r="C31" s="3"/>
      <c r="E31" s="3"/>
    </row>
    <row r="32" spans="1:8" x14ac:dyDescent="0.25">
      <c r="A32" s="1" t="s">
        <v>45</v>
      </c>
      <c r="B32" s="1" t="s">
        <v>8</v>
      </c>
      <c r="C32" s="6">
        <v>0.23</v>
      </c>
      <c r="D32" s="1">
        <v>170</v>
      </c>
      <c r="E32" s="3">
        <f>ROUND(C32*D32,2)</f>
        <v>39.1</v>
      </c>
      <c r="F32" s="2">
        <v>0</v>
      </c>
      <c r="G32" s="3">
        <f>ROUND(E32*F32,2)</f>
        <v>0</v>
      </c>
      <c r="H32" s="3">
        <f>ROUND(E32-G32,2)</f>
        <v>39.1</v>
      </c>
    </row>
    <row r="33" spans="1:8" x14ac:dyDescent="0.25">
      <c r="A33" s="5" t="s">
        <v>46</v>
      </c>
      <c r="C33" s="3"/>
      <c r="E33" s="3"/>
    </row>
    <row r="34" spans="1:8" x14ac:dyDescent="0.25">
      <c r="A34" s="1" t="s">
        <v>47</v>
      </c>
      <c r="B34" s="1" t="s">
        <v>48</v>
      </c>
      <c r="C34" s="6">
        <v>58</v>
      </c>
      <c r="D34" s="1">
        <v>0.66600000000000004</v>
      </c>
      <c r="E34" s="3">
        <f>ROUND(C34*D34,2)</f>
        <v>38.630000000000003</v>
      </c>
      <c r="F34" s="2">
        <v>0</v>
      </c>
      <c r="G34" s="3">
        <f>ROUND(E34*F34,2)</f>
        <v>0</v>
      </c>
      <c r="H34" s="3">
        <f>ROUND(E34-G34,2)</f>
        <v>38.630000000000003</v>
      </c>
    </row>
    <row r="35" spans="1:8" x14ac:dyDescent="0.25">
      <c r="A35" s="5" t="s">
        <v>49</v>
      </c>
      <c r="C35" s="3"/>
      <c r="E35" s="3"/>
    </row>
    <row r="36" spans="1:8" x14ac:dyDescent="0.25">
      <c r="A36" s="1" t="s">
        <v>50</v>
      </c>
      <c r="B36" s="1" t="s">
        <v>43</v>
      </c>
      <c r="C36" s="6">
        <v>6</v>
      </c>
      <c r="D36" s="1">
        <v>1</v>
      </c>
      <c r="E36" s="3">
        <f>ROUND(C36*D36,2)</f>
        <v>6</v>
      </c>
      <c r="F36" s="2">
        <v>0</v>
      </c>
      <c r="G36" s="3">
        <f>ROUND(E36*F36,2)</f>
        <v>0</v>
      </c>
      <c r="H36" s="3">
        <f>ROUND(E36-G36,2)</f>
        <v>6</v>
      </c>
    </row>
    <row r="37" spans="1:8" x14ac:dyDescent="0.25">
      <c r="A37" s="5" t="s">
        <v>51</v>
      </c>
      <c r="C37" s="3"/>
      <c r="E37" s="3"/>
    </row>
    <row r="38" spans="1:8" x14ac:dyDescent="0.25">
      <c r="A38" s="1" t="s">
        <v>52</v>
      </c>
      <c r="B38" s="1" t="s">
        <v>43</v>
      </c>
      <c r="C38" s="6">
        <v>10</v>
      </c>
      <c r="D38" s="1">
        <v>0.33300000000000002</v>
      </c>
      <c r="E38" s="3">
        <f>ROUND(C38*D38,2)</f>
        <v>3.33</v>
      </c>
      <c r="F38" s="2">
        <v>0</v>
      </c>
      <c r="G38" s="3">
        <f>ROUND(E38*F38,2)</f>
        <v>0</v>
      </c>
      <c r="H38" s="3">
        <f>ROUND(E38-G38,2)</f>
        <v>3.33</v>
      </c>
    </row>
    <row r="39" spans="1:8" x14ac:dyDescent="0.25">
      <c r="A39" s="5" t="s">
        <v>53</v>
      </c>
      <c r="C39" s="3"/>
      <c r="E39" s="3"/>
    </row>
    <row r="40" spans="1:8" x14ac:dyDescent="0.25">
      <c r="A40" s="1" t="s">
        <v>54</v>
      </c>
      <c r="B40" s="1" t="s">
        <v>55</v>
      </c>
      <c r="C40" s="6">
        <v>16.54</v>
      </c>
      <c r="D40" s="1">
        <v>0.42949999999999999</v>
      </c>
      <c r="E40" s="3">
        <f>ROUND(C40*D40,2)</f>
        <v>7.1</v>
      </c>
      <c r="F40" s="2">
        <v>0</v>
      </c>
      <c r="G40" s="3">
        <f>ROUND(E40*F40,2)</f>
        <v>0</v>
      </c>
      <c r="H40" s="3">
        <f>ROUND(E40-G40,2)</f>
        <v>7.1</v>
      </c>
    </row>
    <row r="41" spans="1:8" x14ac:dyDescent="0.25">
      <c r="A41" s="1" t="s">
        <v>56</v>
      </c>
      <c r="B41" s="1" t="s">
        <v>55</v>
      </c>
      <c r="C41" s="6">
        <v>16.54</v>
      </c>
      <c r="D41" s="1">
        <v>0.12770000000000001</v>
      </c>
      <c r="E41" s="3">
        <f>ROUND(C41*D41,2)</f>
        <v>2.11</v>
      </c>
      <c r="F41" s="2">
        <v>0</v>
      </c>
      <c r="G41" s="3">
        <f>ROUND(E41*F41,2)</f>
        <v>0</v>
      </c>
      <c r="H41" s="3">
        <f>ROUND(E41-G41,2)</f>
        <v>2.11</v>
      </c>
    </row>
    <row r="42" spans="1:8" x14ac:dyDescent="0.25">
      <c r="A42" s="1" t="s">
        <v>83</v>
      </c>
      <c r="B42" s="1" t="s">
        <v>55</v>
      </c>
      <c r="C42" s="6">
        <v>16.54</v>
      </c>
      <c r="D42" s="1">
        <v>1.7600000000000001E-2</v>
      </c>
      <c r="E42" s="3">
        <f>ROUND(C42*D42,2)</f>
        <v>0.28999999999999998</v>
      </c>
      <c r="F42" s="2">
        <v>0</v>
      </c>
      <c r="G42" s="3">
        <f>ROUND(E42*F42,2)</f>
        <v>0</v>
      </c>
      <c r="H42" s="3">
        <f>ROUND(E42-G42,2)</f>
        <v>0.28999999999999998</v>
      </c>
    </row>
    <row r="43" spans="1:8" x14ac:dyDescent="0.25">
      <c r="A43" s="5" t="s">
        <v>60</v>
      </c>
      <c r="C43" s="3"/>
      <c r="E43" s="3"/>
    </row>
    <row r="44" spans="1:8" x14ac:dyDescent="0.25">
      <c r="A44" s="1" t="s">
        <v>59</v>
      </c>
      <c r="B44" s="1" t="s">
        <v>55</v>
      </c>
      <c r="C44" s="6">
        <v>9.06</v>
      </c>
      <c r="D44" s="1">
        <v>0.14419999999999999</v>
      </c>
      <c r="E44" s="3">
        <f>ROUND(C44*D44,2)</f>
        <v>1.31</v>
      </c>
      <c r="F44" s="2">
        <v>0</v>
      </c>
      <c r="G44" s="3">
        <f>ROUND(E44*F44,2)</f>
        <v>0</v>
      </c>
      <c r="H44" s="3">
        <f>ROUND(E44-G44,2)</f>
        <v>1.31</v>
      </c>
    </row>
    <row r="45" spans="1:8" x14ac:dyDescent="0.25">
      <c r="A45" s="1" t="s">
        <v>83</v>
      </c>
      <c r="B45" s="1" t="s">
        <v>55</v>
      </c>
      <c r="C45" s="6">
        <v>9.06</v>
      </c>
      <c r="D45" s="1">
        <v>8.8000000000000005E-3</v>
      </c>
      <c r="E45" s="3">
        <f>ROUND(C45*D45,2)</f>
        <v>0.08</v>
      </c>
      <c r="F45" s="2">
        <v>0</v>
      </c>
      <c r="G45" s="3">
        <f>ROUND(E45*F45,2)</f>
        <v>0</v>
      </c>
      <c r="H45" s="3">
        <f>ROUND(E45-G45,2)</f>
        <v>0.08</v>
      </c>
    </row>
    <row r="46" spans="1:8" x14ac:dyDescent="0.25">
      <c r="A46" s="1" t="s">
        <v>61</v>
      </c>
      <c r="B46" s="1" t="s">
        <v>55</v>
      </c>
      <c r="C46" s="6">
        <v>16.57</v>
      </c>
      <c r="D46" s="1">
        <v>0.51739999999999997</v>
      </c>
      <c r="E46" s="3">
        <f>ROUND(C46*D46,2)</f>
        <v>8.57</v>
      </c>
      <c r="F46" s="2">
        <v>0</v>
      </c>
      <c r="G46" s="3">
        <f>ROUND(E46*F46,2)</f>
        <v>0</v>
      </c>
      <c r="H46" s="3">
        <f>ROUND(E46-G46,2)</f>
        <v>8.57</v>
      </c>
    </row>
    <row r="47" spans="1:8" x14ac:dyDescent="0.25">
      <c r="A47" s="5" t="s">
        <v>62</v>
      </c>
      <c r="C47" s="3"/>
      <c r="E47" s="3"/>
    </row>
    <row r="48" spans="1:8" x14ac:dyDescent="0.25">
      <c r="A48" s="1" t="s">
        <v>54</v>
      </c>
      <c r="B48" s="1" t="s">
        <v>21</v>
      </c>
      <c r="C48" s="6">
        <v>4.4800000000000004</v>
      </c>
      <c r="D48" s="1">
        <v>4.9741999999999997</v>
      </c>
      <c r="E48" s="3">
        <f>ROUND(C48*D48,2)</f>
        <v>22.28</v>
      </c>
      <c r="F48" s="2">
        <v>0</v>
      </c>
      <c r="G48" s="3">
        <f>ROUND(E48*F48,2)</f>
        <v>0</v>
      </c>
      <c r="H48" s="3">
        <f>ROUND(E48-G48,2)</f>
        <v>22.28</v>
      </c>
    </row>
    <row r="49" spans="1:8" x14ac:dyDescent="0.25">
      <c r="A49" s="1" t="s">
        <v>56</v>
      </c>
      <c r="B49" s="1" t="s">
        <v>21</v>
      </c>
      <c r="C49" s="6">
        <v>4.4800000000000004</v>
      </c>
      <c r="D49" s="1">
        <v>1.742</v>
      </c>
      <c r="E49" s="3">
        <f>ROUND(C49*D49,2)</f>
        <v>7.8</v>
      </c>
      <c r="F49" s="2">
        <v>0</v>
      </c>
      <c r="G49" s="3">
        <f>ROUND(E49*F49,2)</f>
        <v>0</v>
      </c>
      <c r="H49" s="3">
        <f>ROUND(E49-G49,2)</f>
        <v>7.8</v>
      </c>
    </row>
    <row r="50" spans="1:8" x14ac:dyDescent="0.25">
      <c r="A50" s="1" t="s">
        <v>83</v>
      </c>
      <c r="B50" s="1" t="s">
        <v>21</v>
      </c>
      <c r="C50" s="6">
        <v>4.4800000000000004</v>
      </c>
      <c r="D50" s="1">
        <v>0.15870000000000001</v>
      </c>
      <c r="E50" s="3">
        <f>ROUND(C50*D50,2)</f>
        <v>0.71</v>
      </c>
      <c r="F50" s="2">
        <v>0</v>
      </c>
      <c r="G50" s="3">
        <f>ROUND(E50*F50,2)</f>
        <v>0</v>
      </c>
      <c r="H50" s="3">
        <f>ROUND(E50-G50,2)</f>
        <v>0.71</v>
      </c>
    </row>
    <row r="51" spans="1:8" x14ac:dyDescent="0.25">
      <c r="A51" s="5" t="s">
        <v>64</v>
      </c>
      <c r="C51" s="3"/>
      <c r="E51" s="3"/>
    </row>
    <row r="52" spans="1:8" x14ac:dyDescent="0.25">
      <c r="A52" s="1" t="s">
        <v>59</v>
      </c>
      <c r="B52" s="1" t="s">
        <v>43</v>
      </c>
      <c r="C52" s="6">
        <v>11.63</v>
      </c>
      <c r="D52" s="1">
        <v>1</v>
      </c>
      <c r="E52" s="3">
        <f>ROUND(C52*D52,2)</f>
        <v>11.63</v>
      </c>
      <c r="F52" s="2">
        <v>0</v>
      </c>
      <c r="G52" s="3">
        <f>ROUND(E52*F52,2)</f>
        <v>0</v>
      </c>
      <c r="H52" s="3">
        <f t="shared" ref="H52:H58" si="0">ROUND(E52-G52,2)</f>
        <v>11.63</v>
      </c>
    </row>
    <row r="53" spans="1:8" x14ac:dyDescent="0.25">
      <c r="A53" s="1" t="s">
        <v>54</v>
      </c>
      <c r="B53" s="1" t="s">
        <v>43</v>
      </c>
      <c r="C53" s="6">
        <v>3.7</v>
      </c>
      <c r="D53" s="1">
        <v>1</v>
      </c>
      <c r="E53" s="3">
        <f>ROUND(C53*D53,2)</f>
        <v>3.7</v>
      </c>
      <c r="F53" s="2">
        <v>0</v>
      </c>
      <c r="G53" s="3">
        <f>ROUND(E53*F53,2)</f>
        <v>0</v>
      </c>
      <c r="H53" s="3">
        <f t="shared" si="0"/>
        <v>3.7</v>
      </c>
    </row>
    <row r="54" spans="1:8" x14ac:dyDescent="0.25">
      <c r="A54" s="1" t="s">
        <v>56</v>
      </c>
      <c r="B54" s="1" t="s">
        <v>43</v>
      </c>
      <c r="C54" s="6">
        <v>6.16</v>
      </c>
      <c r="D54" s="1">
        <v>1</v>
      </c>
      <c r="E54" s="3">
        <f>ROUND(C54*D54,2)</f>
        <v>6.16</v>
      </c>
      <c r="F54" s="2">
        <v>0</v>
      </c>
      <c r="G54" s="3">
        <f>ROUND(E54*F54,2)</f>
        <v>0</v>
      </c>
      <c r="H54" s="3">
        <f t="shared" si="0"/>
        <v>6.16</v>
      </c>
    </row>
    <row r="55" spans="1:8" x14ac:dyDescent="0.25">
      <c r="A55" s="1" t="s">
        <v>83</v>
      </c>
      <c r="B55" s="1" t="s">
        <v>43</v>
      </c>
      <c r="C55" s="6">
        <v>0.2</v>
      </c>
      <c r="D55" s="1">
        <v>1</v>
      </c>
      <c r="E55" s="3">
        <f>ROUND(C55*D55,2)</f>
        <v>0.2</v>
      </c>
      <c r="F55" s="2">
        <v>0</v>
      </c>
      <c r="G55" s="3">
        <f>ROUND(E55*F55,2)</f>
        <v>0</v>
      </c>
      <c r="H55" s="3">
        <f t="shared" si="0"/>
        <v>0.2</v>
      </c>
    </row>
    <row r="56" spans="1:8" x14ac:dyDescent="0.25">
      <c r="A56" s="7" t="s">
        <v>65</v>
      </c>
      <c r="B56" s="7" t="s">
        <v>43</v>
      </c>
      <c r="C56" s="8">
        <v>28.04</v>
      </c>
      <c r="D56" s="7">
        <v>1</v>
      </c>
      <c r="E56" s="9">
        <f>ROUND(C56*D56,2)</f>
        <v>28.04</v>
      </c>
      <c r="F56" s="10">
        <v>0</v>
      </c>
      <c r="G56" s="9">
        <f>ROUND(E56*F56,2)</f>
        <v>0</v>
      </c>
      <c r="H56" s="9">
        <f t="shared" si="0"/>
        <v>28.04</v>
      </c>
    </row>
    <row r="57" spans="1:8" x14ac:dyDescent="0.25">
      <c r="A57" s="15" t="s">
        <v>66</v>
      </c>
      <c r="C57" s="3"/>
      <c r="E57" s="3">
        <f>SUM(E12:E56)</f>
        <v>770.07</v>
      </c>
      <c r="G57" s="4">
        <f>SUM(G12:G56)</f>
        <v>0</v>
      </c>
      <c r="H57" s="4">
        <f t="shared" si="0"/>
        <v>770.07</v>
      </c>
    </row>
    <row r="58" spans="1:8" x14ac:dyDescent="0.25">
      <c r="A58" s="15" t="s">
        <v>67</v>
      </c>
      <c r="C58" s="3"/>
      <c r="E58" s="3">
        <f>+E8-E57</f>
        <v>275.42999999999995</v>
      </c>
      <c r="G58" s="4">
        <f>+G8-G57</f>
        <v>0</v>
      </c>
      <c r="H58" s="4">
        <f t="shared" si="0"/>
        <v>275.43</v>
      </c>
    </row>
    <row r="59" spans="1:8" x14ac:dyDescent="0.25">
      <c r="A59" t="s">
        <v>10</v>
      </c>
      <c r="C59" s="3"/>
      <c r="E59" s="3"/>
    </row>
    <row r="60" spans="1:8" x14ac:dyDescent="0.25">
      <c r="A60" s="15" t="s">
        <v>68</v>
      </c>
      <c r="C60" s="3"/>
      <c r="E60" s="3"/>
    </row>
    <row r="61" spans="1:8" x14ac:dyDescent="0.25">
      <c r="A61" s="1" t="s">
        <v>59</v>
      </c>
      <c r="B61" s="1" t="s">
        <v>43</v>
      </c>
      <c r="C61" s="6">
        <v>20.34</v>
      </c>
      <c r="D61" s="1">
        <v>1</v>
      </c>
      <c r="E61" s="3">
        <f>ROUND(C61*D61,2)</f>
        <v>20.34</v>
      </c>
      <c r="F61" s="2">
        <v>0</v>
      </c>
      <c r="G61" s="3">
        <f>ROUND(E61*F61,2)</f>
        <v>0</v>
      </c>
      <c r="H61" s="3">
        <f t="shared" ref="H61:H67" si="1">ROUND(E61-G61,2)</f>
        <v>20.34</v>
      </c>
    </row>
    <row r="62" spans="1:8" x14ac:dyDescent="0.25">
      <c r="A62" s="1" t="s">
        <v>54</v>
      </c>
      <c r="B62" s="1" t="s">
        <v>43</v>
      </c>
      <c r="C62" s="6">
        <v>26.19</v>
      </c>
      <c r="D62" s="1">
        <v>1</v>
      </c>
      <c r="E62" s="3">
        <f>ROUND(C62*D62,2)</f>
        <v>26.19</v>
      </c>
      <c r="F62" s="2">
        <v>0</v>
      </c>
      <c r="G62" s="3">
        <f>ROUND(E62*F62,2)</f>
        <v>0</v>
      </c>
      <c r="H62" s="3">
        <f t="shared" si="1"/>
        <v>26.19</v>
      </c>
    </row>
    <row r="63" spans="1:8" x14ac:dyDescent="0.25">
      <c r="A63" s="1" t="s">
        <v>56</v>
      </c>
      <c r="B63" s="1" t="s">
        <v>43</v>
      </c>
      <c r="C63" s="6">
        <v>27.1</v>
      </c>
      <c r="D63" s="1">
        <v>1</v>
      </c>
      <c r="E63" s="3">
        <f>ROUND(C63*D63,2)</f>
        <v>27.1</v>
      </c>
      <c r="F63" s="2">
        <v>0</v>
      </c>
      <c r="G63" s="3">
        <f>ROUND(E63*F63,2)</f>
        <v>0</v>
      </c>
      <c r="H63" s="3">
        <f t="shared" si="1"/>
        <v>27.1</v>
      </c>
    </row>
    <row r="64" spans="1:8" x14ac:dyDescent="0.25">
      <c r="A64" s="7" t="s">
        <v>83</v>
      </c>
      <c r="B64" s="7" t="s">
        <v>43</v>
      </c>
      <c r="C64" s="8">
        <v>1.5</v>
      </c>
      <c r="D64" s="7">
        <v>1</v>
      </c>
      <c r="E64" s="9">
        <f>ROUND(C64*D64,2)</f>
        <v>1.5</v>
      </c>
      <c r="F64" s="10">
        <v>0</v>
      </c>
      <c r="G64" s="9">
        <f>ROUND(E64*F64,2)</f>
        <v>0</v>
      </c>
      <c r="H64" s="9">
        <f t="shared" si="1"/>
        <v>1.5</v>
      </c>
    </row>
    <row r="65" spans="1:8" x14ac:dyDescent="0.25">
      <c r="A65" s="15" t="s">
        <v>69</v>
      </c>
      <c r="C65" s="3"/>
      <c r="E65" s="3">
        <f>SUM(E61:E64)</f>
        <v>75.13</v>
      </c>
      <c r="G65" s="4">
        <f>SUM(G61:G64)</f>
        <v>0</v>
      </c>
      <c r="H65" s="4">
        <f t="shared" si="1"/>
        <v>75.13</v>
      </c>
    </row>
    <row r="66" spans="1:8" x14ac:dyDescent="0.25">
      <c r="A66" s="15" t="s">
        <v>70</v>
      </c>
      <c r="C66" s="3"/>
      <c r="E66" s="3">
        <f>+E57+E65</f>
        <v>845.2</v>
      </c>
      <c r="G66" s="4">
        <f>+G57+G65</f>
        <v>0</v>
      </c>
      <c r="H66" s="4">
        <f t="shared" si="1"/>
        <v>845.2</v>
      </c>
    </row>
    <row r="67" spans="1:8" x14ac:dyDescent="0.25">
      <c r="A67" s="15" t="s">
        <v>71</v>
      </c>
      <c r="C67" s="3"/>
      <c r="E67" s="3">
        <f>+E8-E66</f>
        <v>200.29999999999995</v>
      </c>
      <c r="G67" s="4">
        <f>+G8-G66</f>
        <v>0</v>
      </c>
      <c r="H67" s="4">
        <f t="shared" si="1"/>
        <v>200.3</v>
      </c>
    </row>
    <row r="68" spans="1:8" x14ac:dyDescent="0.25">
      <c r="A68" t="s">
        <v>1</v>
      </c>
      <c r="C68" s="3"/>
      <c r="E68" s="3"/>
    </row>
    <row r="69" spans="1:8" x14ac:dyDescent="0.25">
      <c r="A69" t="s">
        <v>135</v>
      </c>
      <c r="C69" s="3"/>
      <c r="E69" s="3"/>
    </row>
    <row r="70" spans="1:8" x14ac:dyDescent="0.25">
      <c r="C70" s="3"/>
      <c r="E70" s="3"/>
    </row>
    <row r="71" spans="1:8" x14ac:dyDescent="0.25">
      <c r="A71" s="15" t="s">
        <v>72</v>
      </c>
      <c r="C71" s="3"/>
      <c r="E71" s="3"/>
    </row>
    <row r="72" spans="1:8" x14ac:dyDescent="0.25">
      <c r="A72" s="15" t="s">
        <v>73</v>
      </c>
      <c r="C72" s="3"/>
      <c r="E72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4701-A51C-49FD-8AC6-9330BF040250}">
  <dimension ref="A1:H77"/>
  <sheetViews>
    <sheetView workbookViewId="0">
      <selection activeCell="O8" sqref="O8"/>
    </sheetView>
  </sheetViews>
  <sheetFormatPr defaultRowHeight="15" x14ac:dyDescent="0.25"/>
  <cols>
    <col min="1" max="1" width="19.7109375" customWidth="1"/>
    <col min="5" max="5" width="14.5703125" bestFit="1" customWidth="1"/>
    <col min="8" max="8" width="10.5703125" bestFit="1" customWidth="1"/>
  </cols>
  <sheetData>
    <row r="1" spans="1:8" x14ac:dyDescent="0.25">
      <c r="A1" s="20" t="s">
        <v>103</v>
      </c>
      <c r="B1" s="20"/>
      <c r="C1" s="20"/>
      <c r="D1" s="20"/>
      <c r="E1" s="20"/>
      <c r="F1" s="20"/>
      <c r="G1" s="20"/>
      <c r="H1" s="20"/>
    </row>
    <row r="2" spans="1:8" x14ac:dyDescent="0.25">
      <c r="A2" s="20" t="s">
        <v>150</v>
      </c>
      <c r="B2" s="20"/>
      <c r="C2" s="20"/>
      <c r="D2" s="20"/>
      <c r="E2" s="20"/>
      <c r="F2" s="20"/>
      <c r="G2" s="20"/>
      <c r="H2" s="20"/>
    </row>
    <row r="3" spans="1:8" x14ac:dyDescent="0.25">
      <c r="A3" s="20" t="s">
        <v>151</v>
      </c>
      <c r="B3" s="20"/>
      <c r="C3" s="20"/>
      <c r="D3" s="20"/>
      <c r="E3" s="20"/>
      <c r="F3" s="20"/>
      <c r="G3" s="20"/>
      <c r="H3" s="20"/>
    </row>
    <row r="4" spans="1:8" x14ac:dyDescent="0.25">
      <c r="A4" s="11"/>
      <c r="B4" s="11"/>
      <c r="C4" s="9"/>
      <c r="D4" s="11"/>
      <c r="E4" s="9"/>
      <c r="F4" s="21" t="s">
        <v>75</v>
      </c>
      <c r="G4" s="21"/>
      <c r="H4" s="19" t="s">
        <v>78</v>
      </c>
    </row>
    <row r="5" spans="1:8" x14ac:dyDescent="0.25">
      <c r="A5" s="12" t="s">
        <v>2</v>
      </c>
      <c r="B5" s="12" t="s">
        <v>3</v>
      </c>
      <c r="C5" s="13" t="s">
        <v>4</v>
      </c>
      <c r="D5" s="12" t="s">
        <v>5</v>
      </c>
      <c r="E5" s="13" t="s">
        <v>74</v>
      </c>
      <c r="F5" s="14" t="s">
        <v>76</v>
      </c>
      <c r="G5" s="14" t="s">
        <v>77</v>
      </c>
      <c r="H5" s="14" t="s">
        <v>77</v>
      </c>
    </row>
    <row r="6" spans="1:8" x14ac:dyDescent="0.25">
      <c r="A6" s="15" t="s">
        <v>6</v>
      </c>
      <c r="C6" s="3"/>
      <c r="E6" s="3"/>
    </row>
    <row r="7" spans="1:8" x14ac:dyDescent="0.25">
      <c r="A7" s="7" t="s">
        <v>7</v>
      </c>
      <c r="B7" s="7" t="s">
        <v>8</v>
      </c>
      <c r="C7" s="8">
        <v>6.15</v>
      </c>
      <c r="D7" s="7">
        <v>220</v>
      </c>
      <c r="E7" s="9">
        <f>ROUND(C7*D7,2)</f>
        <v>1353</v>
      </c>
      <c r="F7" s="10">
        <v>0</v>
      </c>
      <c r="G7" s="9">
        <f>ROUND(E7*F7,2)</f>
        <v>0</v>
      </c>
      <c r="H7" s="9">
        <f>ROUND(E7-G7,2)</f>
        <v>1353</v>
      </c>
    </row>
    <row r="8" spans="1:8" x14ac:dyDescent="0.25">
      <c r="A8" s="15" t="s">
        <v>9</v>
      </c>
      <c r="C8" s="3"/>
      <c r="E8" s="3">
        <f>SUM(E7:E7)</f>
        <v>1353</v>
      </c>
      <c r="G8" s="4">
        <f>SUM(G7:G7)</f>
        <v>0</v>
      </c>
      <c r="H8" s="4">
        <f>ROUND(E8-G8,2)</f>
        <v>1353</v>
      </c>
    </row>
    <row r="9" spans="1:8" x14ac:dyDescent="0.25">
      <c r="A9" t="s">
        <v>10</v>
      </c>
      <c r="C9" s="3"/>
      <c r="E9" s="3"/>
    </row>
    <row r="10" spans="1:8" x14ac:dyDescent="0.25">
      <c r="A10" s="15" t="s">
        <v>11</v>
      </c>
      <c r="C10" s="3"/>
      <c r="E10" s="3"/>
    </row>
    <row r="11" spans="1:8" x14ac:dyDescent="0.25">
      <c r="A11" s="5" t="s">
        <v>12</v>
      </c>
      <c r="C11" s="3"/>
      <c r="E11" s="3"/>
    </row>
    <row r="12" spans="1:8" x14ac:dyDescent="0.25">
      <c r="A12" s="1" t="s">
        <v>13</v>
      </c>
      <c r="B12" s="1" t="s">
        <v>14</v>
      </c>
      <c r="C12" s="6">
        <v>7.6</v>
      </c>
      <c r="D12" s="1">
        <v>1</v>
      </c>
      <c r="E12" s="3">
        <f>ROUND(C12*D12,2)</f>
        <v>7.6</v>
      </c>
      <c r="F12" s="2">
        <v>0</v>
      </c>
      <c r="G12" s="3">
        <f>ROUND(E12*F12,2)</f>
        <v>0</v>
      </c>
      <c r="H12" s="3">
        <f>ROUND(E12-G12,2)</f>
        <v>7.6</v>
      </c>
    </row>
    <row r="13" spans="1:8" x14ac:dyDescent="0.25">
      <c r="A13" s="1" t="s">
        <v>15</v>
      </c>
      <c r="B13" s="1" t="s">
        <v>14</v>
      </c>
      <c r="C13" s="6">
        <v>6.4</v>
      </c>
      <c r="D13" s="1">
        <v>1.2</v>
      </c>
      <c r="E13" s="3">
        <f>ROUND(C13*D13,2)</f>
        <v>7.68</v>
      </c>
      <c r="F13" s="2">
        <v>0</v>
      </c>
      <c r="G13" s="3">
        <f>ROUND(E13*F13,2)</f>
        <v>0</v>
      </c>
      <c r="H13" s="3">
        <f>ROUND(E13-G13,2)</f>
        <v>7.68</v>
      </c>
    </row>
    <row r="14" spans="1:8" x14ac:dyDescent="0.25">
      <c r="A14" s="5" t="s">
        <v>16</v>
      </c>
      <c r="C14" s="3"/>
      <c r="E14" s="3"/>
    </row>
    <row r="15" spans="1:8" x14ac:dyDescent="0.25">
      <c r="A15" s="1" t="s">
        <v>17</v>
      </c>
      <c r="B15" s="1" t="s">
        <v>18</v>
      </c>
      <c r="C15" s="6">
        <v>50</v>
      </c>
      <c r="D15" s="1">
        <v>1.63</v>
      </c>
      <c r="E15" s="3">
        <f>ROUND(C15*D15,2)</f>
        <v>81.5</v>
      </c>
      <c r="F15" s="2">
        <v>0</v>
      </c>
      <c r="G15" s="3">
        <f>ROUND(E15*F15,2)</f>
        <v>0</v>
      </c>
      <c r="H15" s="3">
        <f>ROUND(E15-G15,2)</f>
        <v>81.5</v>
      </c>
    </row>
    <row r="16" spans="1:8" x14ac:dyDescent="0.25">
      <c r="A16" s="1" t="s">
        <v>19</v>
      </c>
      <c r="B16" s="1" t="s">
        <v>18</v>
      </c>
      <c r="C16" s="6">
        <v>46.6</v>
      </c>
      <c r="D16" s="1">
        <v>1.25</v>
      </c>
      <c r="E16" s="3">
        <f>ROUND(C16*D16,2)</f>
        <v>58.25</v>
      </c>
      <c r="F16" s="2">
        <v>0</v>
      </c>
      <c r="G16" s="3">
        <f>ROUND(E16*F16,2)</f>
        <v>0</v>
      </c>
      <c r="H16" s="3">
        <f>ROUND(E16-G16,2)</f>
        <v>58.25</v>
      </c>
    </row>
    <row r="17" spans="1:8" x14ac:dyDescent="0.25">
      <c r="A17" s="1" t="s">
        <v>24</v>
      </c>
      <c r="B17" s="1" t="s">
        <v>21</v>
      </c>
      <c r="C17" s="6">
        <v>4.41</v>
      </c>
      <c r="D17" s="1">
        <v>56.026299999999999</v>
      </c>
      <c r="E17" s="3">
        <f>ROUND(C17*D17,2)</f>
        <v>247.08</v>
      </c>
      <c r="F17" s="2">
        <v>0</v>
      </c>
      <c r="G17" s="3">
        <f>ROUND(E17*F17,2)</f>
        <v>0</v>
      </c>
      <c r="H17" s="3">
        <f>ROUND(E17-G17,2)</f>
        <v>247.08</v>
      </c>
    </row>
    <row r="18" spans="1:8" x14ac:dyDescent="0.25">
      <c r="A18" s="5" t="s">
        <v>26</v>
      </c>
      <c r="C18" s="3"/>
      <c r="E18" s="3"/>
    </row>
    <row r="19" spans="1:8" x14ac:dyDescent="0.25">
      <c r="A19" s="1" t="s">
        <v>27</v>
      </c>
      <c r="B19" s="1" t="s">
        <v>28</v>
      </c>
      <c r="C19" s="6">
        <v>0.34</v>
      </c>
      <c r="D19" s="1">
        <v>32</v>
      </c>
      <c r="E19" s="3">
        <f>ROUND(C19*D19,2)</f>
        <v>10.88</v>
      </c>
      <c r="F19" s="2">
        <v>0</v>
      </c>
      <c r="G19" s="3">
        <f>ROUND(E19*F19,2)</f>
        <v>0</v>
      </c>
      <c r="H19" s="3">
        <f>ROUND(E19-G19,2)</f>
        <v>10.88</v>
      </c>
    </row>
    <row r="20" spans="1:8" x14ac:dyDescent="0.25">
      <c r="A20" s="1" t="s">
        <v>29</v>
      </c>
      <c r="B20" s="1" t="s">
        <v>23</v>
      </c>
      <c r="C20" s="6">
        <v>14.3</v>
      </c>
      <c r="D20" s="1">
        <v>0.5</v>
      </c>
      <c r="E20" s="3">
        <f>ROUND(C20*D20,2)</f>
        <v>7.15</v>
      </c>
      <c r="F20" s="2">
        <v>0</v>
      </c>
      <c r="G20" s="3">
        <f>ROUND(E20*F20,2)</f>
        <v>0</v>
      </c>
      <c r="H20" s="3">
        <f>ROUND(E20-G20,2)</f>
        <v>7.15</v>
      </c>
    </row>
    <row r="21" spans="1:8" x14ac:dyDescent="0.25">
      <c r="A21" s="1" t="s">
        <v>30</v>
      </c>
      <c r="B21" s="1" t="s">
        <v>23</v>
      </c>
      <c r="C21" s="6">
        <v>13.86</v>
      </c>
      <c r="D21" s="1">
        <v>1</v>
      </c>
      <c r="E21" s="3">
        <f>ROUND(C21*D21,2)</f>
        <v>13.86</v>
      </c>
      <c r="F21" s="2">
        <v>0</v>
      </c>
      <c r="G21" s="3">
        <f>ROUND(E21*F21,2)</f>
        <v>0</v>
      </c>
      <c r="H21" s="3">
        <f>ROUND(E21-G21,2)</f>
        <v>13.86</v>
      </c>
    </row>
    <row r="22" spans="1:8" x14ac:dyDescent="0.25">
      <c r="A22" s="1" t="s">
        <v>31</v>
      </c>
      <c r="B22" s="1" t="s">
        <v>23</v>
      </c>
      <c r="C22" s="6">
        <v>3</v>
      </c>
      <c r="D22" s="1">
        <v>4</v>
      </c>
      <c r="E22" s="3">
        <f>ROUND(C22*D22,2)</f>
        <v>12</v>
      </c>
      <c r="F22" s="2">
        <v>0</v>
      </c>
      <c r="G22" s="3">
        <f>ROUND(E22*F22,2)</f>
        <v>0</v>
      </c>
      <c r="H22" s="3">
        <f>ROUND(E22-G22,2)</f>
        <v>12</v>
      </c>
    </row>
    <row r="23" spans="1:8" x14ac:dyDescent="0.25">
      <c r="A23" s="1" t="s">
        <v>32</v>
      </c>
      <c r="B23" s="1" t="s">
        <v>23</v>
      </c>
      <c r="C23" s="6">
        <v>10.5</v>
      </c>
      <c r="D23" s="1">
        <v>3.6</v>
      </c>
      <c r="E23" s="3">
        <f>ROUND(C23*D23,2)</f>
        <v>37.799999999999997</v>
      </c>
      <c r="F23" s="2">
        <v>0</v>
      </c>
      <c r="G23" s="3">
        <f>ROUND(E23*F23,2)</f>
        <v>0</v>
      </c>
      <c r="H23" s="3">
        <f>ROUND(E23-G23,2)</f>
        <v>37.799999999999997</v>
      </c>
    </row>
    <row r="24" spans="1:8" x14ac:dyDescent="0.25">
      <c r="A24" s="5" t="s">
        <v>33</v>
      </c>
      <c r="C24" s="3"/>
      <c r="E24" s="3"/>
    </row>
    <row r="25" spans="1:8" x14ac:dyDescent="0.25">
      <c r="A25" s="1" t="s">
        <v>34</v>
      </c>
      <c r="B25" s="1" t="s">
        <v>28</v>
      </c>
      <c r="C25" s="6">
        <v>1.1299999999999999</v>
      </c>
      <c r="D25" s="1">
        <v>1.2804</v>
      </c>
      <c r="E25" s="3">
        <f>ROUND(C25*D25,2)</f>
        <v>1.45</v>
      </c>
      <c r="F25" s="2">
        <v>0</v>
      </c>
      <c r="G25" s="3">
        <f>ROUND(E25*F25,2)</f>
        <v>0</v>
      </c>
      <c r="H25" s="3">
        <f>ROUND(E25-G25,2)</f>
        <v>1.45</v>
      </c>
    </row>
    <row r="26" spans="1:8" x14ac:dyDescent="0.25">
      <c r="A26" s="1" t="s">
        <v>81</v>
      </c>
      <c r="B26" s="1" t="s">
        <v>28</v>
      </c>
      <c r="C26" s="6">
        <v>2.06</v>
      </c>
      <c r="D26" s="1">
        <v>4</v>
      </c>
      <c r="E26" s="3">
        <f>ROUND(C26*D26,2)</f>
        <v>8.24</v>
      </c>
      <c r="F26" s="2">
        <v>0</v>
      </c>
      <c r="G26" s="3">
        <f>ROUND(E26*F26,2)</f>
        <v>0</v>
      </c>
      <c r="H26" s="3">
        <f>ROUND(E26-G26,2)</f>
        <v>8.24</v>
      </c>
    </row>
    <row r="27" spans="1:8" x14ac:dyDescent="0.25">
      <c r="A27" s="5" t="s">
        <v>38</v>
      </c>
      <c r="C27" s="3"/>
      <c r="E27" s="3"/>
    </row>
    <row r="28" spans="1:8" x14ac:dyDescent="0.25">
      <c r="A28" s="1" t="s">
        <v>82</v>
      </c>
      <c r="B28" s="1" t="s">
        <v>40</v>
      </c>
      <c r="C28" s="6">
        <v>2.93</v>
      </c>
      <c r="D28" s="1">
        <v>28</v>
      </c>
      <c r="E28" s="3">
        <f>ROUND(C28*D28,2)</f>
        <v>82.04</v>
      </c>
      <c r="F28" s="2">
        <v>0</v>
      </c>
      <c r="G28" s="3">
        <f>ROUND(E28*F28,2)</f>
        <v>0</v>
      </c>
      <c r="H28" s="3">
        <f>ROUND(E28-G28,2)</f>
        <v>82.04</v>
      </c>
    </row>
    <row r="29" spans="1:8" x14ac:dyDescent="0.25">
      <c r="A29" s="5" t="s">
        <v>41</v>
      </c>
      <c r="C29" s="3"/>
      <c r="E29" s="3"/>
    </row>
    <row r="30" spans="1:8" x14ac:dyDescent="0.25">
      <c r="A30" s="1" t="s">
        <v>42</v>
      </c>
      <c r="B30" s="1" t="s">
        <v>43</v>
      </c>
      <c r="C30" s="6">
        <v>7.5</v>
      </c>
      <c r="D30" s="1">
        <v>1</v>
      </c>
      <c r="E30" s="3">
        <f>ROUND(C30*D30,2)</f>
        <v>7.5</v>
      </c>
      <c r="F30" s="2">
        <v>0</v>
      </c>
      <c r="G30" s="3">
        <f>ROUND(E30*F30,2)</f>
        <v>0</v>
      </c>
      <c r="H30" s="3">
        <f>ROUND(E30-G30,2)</f>
        <v>7.5</v>
      </c>
    </row>
    <row r="31" spans="1:8" x14ac:dyDescent="0.25">
      <c r="A31" s="5" t="s">
        <v>44</v>
      </c>
      <c r="C31" s="3"/>
      <c r="E31" s="3"/>
    </row>
    <row r="32" spans="1:8" x14ac:dyDescent="0.25">
      <c r="A32" s="1" t="s">
        <v>45</v>
      </c>
      <c r="B32" s="1" t="s">
        <v>8</v>
      </c>
      <c r="C32" s="6">
        <v>0.23</v>
      </c>
      <c r="D32" s="1">
        <v>220</v>
      </c>
      <c r="E32" s="3">
        <f>ROUND(C32*D32,2)</f>
        <v>50.6</v>
      </c>
      <c r="F32" s="2">
        <v>0</v>
      </c>
      <c r="G32" s="3">
        <f>ROUND(E32*F32,2)</f>
        <v>0</v>
      </c>
      <c r="H32" s="3">
        <f>ROUND(E32-G32,2)</f>
        <v>50.6</v>
      </c>
    </row>
    <row r="33" spans="1:8" x14ac:dyDescent="0.25">
      <c r="A33" s="5" t="s">
        <v>46</v>
      </c>
      <c r="C33" s="3"/>
      <c r="E33" s="3"/>
    </row>
    <row r="34" spans="1:8" x14ac:dyDescent="0.25">
      <c r="A34" s="1" t="s">
        <v>47</v>
      </c>
      <c r="B34" s="1" t="s">
        <v>48</v>
      </c>
      <c r="C34" s="6">
        <v>58</v>
      </c>
      <c r="D34" s="1">
        <v>0.66600000000000004</v>
      </c>
      <c r="E34" s="3">
        <f>ROUND(C34*D34,2)</f>
        <v>38.630000000000003</v>
      </c>
      <c r="F34" s="2">
        <v>0</v>
      </c>
      <c r="G34" s="3">
        <f>ROUND(E34*F34,2)</f>
        <v>0</v>
      </c>
      <c r="H34" s="3">
        <f>ROUND(E34-G34,2)</f>
        <v>38.630000000000003</v>
      </c>
    </row>
    <row r="35" spans="1:8" x14ac:dyDescent="0.25">
      <c r="A35" s="5" t="s">
        <v>49</v>
      </c>
      <c r="C35" s="3"/>
      <c r="E35" s="3"/>
    </row>
    <row r="36" spans="1:8" x14ac:dyDescent="0.25">
      <c r="A36" s="1" t="s">
        <v>50</v>
      </c>
      <c r="B36" s="1" t="s">
        <v>43</v>
      </c>
      <c r="C36" s="6">
        <v>6</v>
      </c>
      <c r="D36" s="1">
        <v>1</v>
      </c>
      <c r="E36" s="3">
        <f>ROUND(C36*D36,2)</f>
        <v>6</v>
      </c>
      <c r="F36" s="2">
        <v>0</v>
      </c>
      <c r="G36" s="3">
        <f>ROUND(E36*F36,2)</f>
        <v>0</v>
      </c>
      <c r="H36" s="3">
        <f>ROUND(E36-G36,2)</f>
        <v>6</v>
      </c>
    </row>
    <row r="37" spans="1:8" x14ac:dyDescent="0.25">
      <c r="A37" s="5" t="s">
        <v>51</v>
      </c>
      <c r="C37" s="3"/>
      <c r="E37" s="3"/>
    </row>
    <row r="38" spans="1:8" x14ac:dyDescent="0.25">
      <c r="A38" s="1" t="s">
        <v>52</v>
      </c>
      <c r="B38" s="1" t="s">
        <v>43</v>
      </c>
      <c r="C38" s="6">
        <v>10</v>
      </c>
      <c r="D38" s="1">
        <v>0.33300000000000002</v>
      </c>
      <c r="E38" s="3">
        <f>ROUND(C38*D38,2)</f>
        <v>3.33</v>
      </c>
      <c r="F38" s="2">
        <v>0</v>
      </c>
      <c r="G38" s="3">
        <f>ROUND(E38*F38,2)</f>
        <v>0</v>
      </c>
      <c r="H38" s="3">
        <f>ROUND(E38-G38,2)</f>
        <v>3.33</v>
      </c>
    </row>
    <row r="39" spans="1:8" x14ac:dyDescent="0.25">
      <c r="A39" s="5" t="s">
        <v>53</v>
      </c>
      <c r="C39" s="3"/>
      <c r="E39" s="3"/>
    </row>
    <row r="40" spans="1:8" x14ac:dyDescent="0.25">
      <c r="A40" s="1" t="s">
        <v>54</v>
      </c>
      <c r="B40" s="1" t="s">
        <v>55</v>
      </c>
      <c r="C40" s="6">
        <v>16.54</v>
      </c>
      <c r="D40" s="1">
        <v>0.4138</v>
      </c>
      <c r="E40" s="3">
        <f>ROUND(C40*D40,2)</f>
        <v>6.84</v>
      </c>
      <c r="F40" s="2">
        <v>0</v>
      </c>
      <c r="G40" s="3">
        <f>ROUND(E40*F40,2)</f>
        <v>0</v>
      </c>
      <c r="H40" s="3">
        <f>ROUND(E40-G40,2)</f>
        <v>6.84</v>
      </c>
    </row>
    <row r="41" spans="1:8" x14ac:dyDescent="0.25">
      <c r="A41" s="1" t="s">
        <v>56</v>
      </c>
      <c r="B41" s="1" t="s">
        <v>55</v>
      </c>
      <c r="C41" s="6">
        <v>16.54</v>
      </c>
      <c r="D41" s="1">
        <v>0.12770000000000001</v>
      </c>
      <c r="E41" s="3">
        <f>ROUND(C41*D41,2)</f>
        <v>2.11</v>
      </c>
      <c r="F41" s="2">
        <v>0</v>
      </c>
      <c r="G41" s="3">
        <f>ROUND(E41*F41,2)</f>
        <v>0</v>
      </c>
      <c r="H41" s="3">
        <f>ROUND(E41-G41,2)</f>
        <v>2.11</v>
      </c>
    </row>
    <row r="42" spans="1:8" x14ac:dyDescent="0.25">
      <c r="A42" s="1" t="s">
        <v>83</v>
      </c>
      <c r="B42" s="1" t="s">
        <v>55</v>
      </c>
      <c r="C42" s="6">
        <v>16.54</v>
      </c>
      <c r="D42" s="1">
        <v>1.7600000000000001E-2</v>
      </c>
      <c r="E42" s="3">
        <f>ROUND(C42*D42,2)</f>
        <v>0.28999999999999998</v>
      </c>
      <c r="F42" s="2">
        <v>0</v>
      </c>
      <c r="G42" s="3">
        <f>ROUND(E42*F42,2)</f>
        <v>0</v>
      </c>
      <c r="H42" s="3">
        <f>ROUND(E42-G42,2)</f>
        <v>0.28999999999999998</v>
      </c>
    </row>
    <row r="43" spans="1:8" x14ac:dyDescent="0.25">
      <c r="A43" s="5" t="s">
        <v>57</v>
      </c>
      <c r="C43" s="3"/>
      <c r="E43" s="3"/>
    </row>
    <row r="44" spans="1:8" x14ac:dyDescent="0.25">
      <c r="A44" s="1" t="s">
        <v>58</v>
      </c>
      <c r="B44" s="1" t="s">
        <v>55</v>
      </c>
      <c r="C44" s="6">
        <v>9.06</v>
      </c>
      <c r="D44" s="1">
        <v>0.20369999999999999</v>
      </c>
      <c r="E44" s="3">
        <f>ROUND(C44*D44,2)</f>
        <v>1.85</v>
      </c>
      <c r="F44" s="2">
        <v>0</v>
      </c>
      <c r="G44" s="3">
        <f>ROUND(E44*F44,2)</f>
        <v>0</v>
      </c>
      <c r="H44" s="3">
        <f>ROUND(E44-G44,2)</f>
        <v>1.85</v>
      </c>
    </row>
    <row r="45" spans="1:8" x14ac:dyDescent="0.25">
      <c r="A45" s="5" t="s">
        <v>60</v>
      </c>
      <c r="C45" s="3"/>
      <c r="E45" s="3"/>
    </row>
    <row r="46" spans="1:8" x14ac:dyDescent="0.25">
      <c r="A46" s="1" t="s">
        <v>59</v>
      </c>
      <c r="B46" s="1" t="s">
        <v>55</v>
      </c>
      <c r="C46" s="6">
        <v>9.06</v>
      </c>
      <c r="D46" s="1">
        <v>0.1285</v>
      </c>
      <c r="E46" s="3">
        <f>ROUND(C46*D46,2)</f>
        <v>1.1599999999999999</v>
      </c>
      <c r="F46" s="2">
        <v>0</v>
      </c>
      <c r="G46" s="3">
        <f>ROUND(E46*F46,2)</f>
        <v>0</v>
      </c>
      <c r="H46" s="3">
        <f>ROUND(E46-G46,2)</f>
        <v>1.1599999999999999</v>
      </c>
    </row>
    <row r="47" spans="1:8" x14ac:dyDescent="0.25">
      <c r="A47" s="1" t="s">
        <v>83</v>
      </c>
      <c r="B47" s="1" t="s">
        <v>55</v>
      </c>
      <c r="C47" s="6">
        <v>9.06</v>
      </c>
      <c r="D47" s="1">
        <v>8.8000000000000005E-3</v>
      </c>
      <c r="E47" s="3">
        <f>ROUND(C47*D47,2)</f>
        <v>0.08</v>
      </c>
      <c r="F47" s="2">
        <v>0</v>
      </c>
      <c r="G47" s="3">
        <f>ROUND(E47*F47,2)</f>
        <v>0</v>
      </c>
      <c r="H47" s="3">
        <f>ROUND(E47-G47,2)</f>
        <v>0.08</v>
      </c>
    </row>
    <row r="48" spans="1:8" x14ac:dyDescent="0.25">
      <c r="A48" s="1" t="s">
        <v>61</v>
      </c>
      <c r="B48" s="1" t="s">
        <v>55</v>
      </c>
      <c r="C48" s="6">
        <v>16.55</v>
      </c>
      <c r="D48" s="1">
        <v>0.50319999999999998</v>
      </c>
      <c r="E48" s="3">
        <f>ROUND(C48*D48,2)</f>
        <v>8.33</v>
      </c>
      <c r="F48" s="2">
        <v>0</v>
      </c>
      <c r="G48" s="3">
        <f>ROUND(E48*F48,2)</f>
        <v>0</v>
      </c>
      <c r="H48" s="3">
        <f>ROUND(E48-G48,2)</f>
        <v>8.33</v>
      </c>
    </row>
    <row r="49" spans="1:8" x14ac:dyDescent="0.25">
      <c r="A49" s="5" t="s">
        <v>62</v>
      </c>
      <c r="C49" s="3"/>
      <c r="E49" s="3"/>
    </row>
    <row r="50" spans="1:8" x14ac:dyDescent="0.25">
      <c r="A50" s="1" t="s">
        <v>54</v>
      </c>
      <c r="B50" s="1" t="s">
        <v>21</v>
      </c>
      <c r="C50" s="6">
        <v>4.4800000000000004</v>
      </c>
      <c r="D50" s="1">
        <v>4.7920999999999996</v>
      </c>
      <c r="E50" s="3">
        <f>ROUND(C50*D50,2)</f>
        <v>21.47</v>
      </c>
      <c r="F50" s="2">
        <v>0</v>
      </c>
      <c r="G50" s="3">
        <f>ROUND(E50*F50,2)</f>
        <v>0</v>
      </c>
      <c r="H50" s="3">
        <f>ROUND(E50-G50,2)</f>
        <v>21.47</v>
      </c>
    </row>
    <row r="51" spans="1:8" x14ac:dyDescent="0.25">
      <c r="A51" s="1" t="s">
        <v>56</v>
      </c>
      <c r="B51" s="1" t="s">
        <v>21</v>
      </c>
      <c r="C51" s="6">
        <v>4.4800000000000004</v>
      </c>
      <c r="D51" s="1">
        <v>1.742</v>
      </c>
      <c r="E51" s="3">
        <f>ROUND(C51*D51,2)</f>
        <v>7.8</v>
      </c>
      <c r="F51" s="2">
        <v>0</v>
      </c>
      <c r="G51" s="3">
        <f>ROUND(E51*F51,2)</f>
        <v>0</v>
      </c>
      <c r="H51" s="3">
        <f>ROUND(E51-G51,2)</f>
        <v>7.8</v>
      </c>
    </row>
    <row r="52" spans="1:8" x14ac:dyDescent="0.25">
      <c r="A52" s="1" t="s">
        <v>83</v>
      </c>
      <c r="B52" s="1" t="s">
        <v>21</v>
      </c>
      <c r="C52" s="6">
        <v>4.4800000000000004</v>
      </c>
      <c r="D52" s="1">
        <v>0.15870000000000001</v>
      </c>
      <c r="E52" s="3">
        <f>ROUND(C52*D52,2)</f>
        <v>0.71</v>
      </c>
      <c r="F52" s="2">
        <v>0</v>
      </c>
      <c r="G52" s="3">
        <f>ROUND(E52*F52,2)</f>
        <v>0</v>
      </c>
      <c r="H52" s="3">
        <f>ROUND(E52-G52,2)</f>
        <v>0.71</v>
      </c>
    </row>
    <row r="53" spans="1:8" x14ac:dyDescent="0.25">
      <c r="A53" s="1" t="s">
        <v>124</v>
      </c>
      <c r="B53" s="1" t="s">
        <v>21</v>
      </c>
      <c r="C53" s="6">
        <v>4.4800000000000004</v>
      </c>
      <c r="D53" s="1">
        <v>11.2011</v>
      </c>
      <c r="E53" s="3">
        <f>ROUND(C53*D53,2)</f>
        <v>50.18</v>
      </c>
      <c r="F53" s="2">
        <v>0</v>
      </c>
      <c r="G53" s="3">
        <f>ROUND(E53*F53,2)</f>
        <v>0</v>
      </c>
      <c r="H53" s="3">
        <f>ROUND(E53-G53,2)</f>
        <v>50.18</v>
      </c>
    </row>
    <row r="54" spans="1:8" x14ac:dyDescent="0.25">
      <c r="A54" s="5" t="s">
        <v>64</v>
      </c>
      <c r="C54" s="3"/>
      <c r="E54" s="3"/>
    </row>
    <row r="55" spans="1:8" x14ac:dyDescent="0.25">
      <c r="A55" s="1" t="s">
        <v>59</v>
      </c>
      <c r="B55" s="1" t="s">
        <v>43</v>
      </c>
      <c r="C55" s="6">
        <v>12.28</v>
      </c>
      <c r="D55" s="1">
        <v>1</v>
      </c>
      <c r="E55" s="3">
        <f t="shared" ref="E55:E60" si="0">ROUND(C55*D55,2)</f>
        <v>12.28</v>
      </c>
      <c r="F55" s="2">
        <v>0</v>
      </c>
      <c r="G55" s="3">
        <f t="shared" ref="G55:G60" si="1">ROUND(E55*F55,2)</f>
        <v>0</v>
      </c>
      <c r="H55" s="3">
        <f t="shared" ref="H55:H62" si="2">ROUND(E55-G55,2)</f>
        <v>12.28</v>
      </c>
    </row>
    <row r="56" spans="1:8" x14ac:dyDescent="0.25">
      <c r="A56" s="1" t="s">
        <v>54</v>
      </c>
      <c r="B56" s="1" t="s">
        <v>43</v>
      </c>
      <c r="C56" s="6">
        <v>3.57</v>
      </c>
      <c r="D56" s="1">
        <v>1</v>
      </c>
      <c r="E56" s="3">
        <f t="shared" si="0"/>
        <v>3.57</v>
      </c>
      <c r="F56" s="2">
        <v>0</v>
      </c>
      <c r="G56" s="3">
        <f t="shared" si="1"/>
        <v>0</v>
      </c>
      <c r="H56" s="3">
        <f t="shared" si="2"/>
        <v>3.57</v>
      </c>
    </row>
    <row r="57" spans="1:8" x14ac:dyDescent="0.25">
      <c r="A57" s="1" t="s">
        <v>56</v>
      </c>
      <c r="B57" s="1" t="s">
        <v>43</v>
      </c>
      <c r="C57" s="6">
        <v>6.16</v>
      </c>
      <c r="D57" s="1">
        <v>1</v>
      </c>
      <c r="E57" s="3">
        <f t="shared" si="0"/>
        <v>6.16</v>
      </c>
      <c r="F57" s="2">
        <v>0</v>
      </c>
      <c r="G57" s="3">
        <f t="shared" si="1"/>
        <v>0</v>
      </c>
      <c r="H57" s="3">
        <f t="shared" si="2"/>
        <v>6.16</v>
      </c>
    </row>
    <row r="58" spans="1:8" x14ac:dyDescent="0.25">
      <c r="A58" s="1" t="s">
        <v>83</v>
      </c>
      <c r="B58" s="1" t="s">
        <v>43</v>
      </c>
      <c r="C58" s="6">
        <v>0.2</v>
      </c>
      <c r="D58" s="1">
        <v>1</v>
      </c>
      <c r="E58" s="3">
        <f t="shared" si="0"/>
        <v>0.2</v>
      </c>
      <c r="F58" s="2">
        <v>0</v>
      </c>
      <c r="G58" s="3">
        <f t="shared" si="1"/>
        <v>0</v>
      </c>
      <c r="H58" s="3">
        <f t="shared" si="2"/>
        <v>0.2</v>
      </c>
    </row>
    <row r="59" spans="1:8" x14ac:dyDescent="0.25">
      <c r="A59" s="1" t="s">
        <v>124</v>
      </c>
      <c r="B59" s="1" t="s">
        <v>43</v>
      </c>
      <c r="C59" s="6">
        <v>21.95</v>
      </c>
      <c r="D59" s="1">
        <v>1</v>
      </c>
      <c r="E59" s="3">
        <f t="shared" si="0"/>
        <v>21.95</v>
      </c>
      <c r="F59" s="2">
        <v>0</v>
      </c>
      <c r="G59" s="3">
        <f t="shared" si="1"/>
        <v>0</v>
      </c>
      <c r="H59" s="3">
        <f t="shared" si="2"/>
        <v>21.95</v>
      </c>
    </row>
    <row r="60" spans="1:8" x14ac:dyDescent="0.25">
      <c r="A60" s="7" t="s">
        <v>65</v>
      </c>
      <c r="B60" s="7" t="s">
        <v>43</v>
      </c>
      <c r="C60" s="8">
        <v>29.73</v>
      </c>
      <c r="D60" s="7">
        <v>1</v>
      </c>
      <c r="E60" s="9">
        <f t="shared" si="0"/>
        <v>29.73</v>
      </c>
      <c r="F60" s="10">
        <v>0</v>
      </c>
      <c r="G60" s="9">
        <f t="shared" si="1"/>
        <v>0</v>
      </c>
      <c r="H60" s="9">
        <f t="shared" si="2"/>
        <v>29.73</v>
      </c>
    </row>
    <row r="61" spans="1:8" x14ac:dyDescent="0.25">
      <c r="A61" s="15" t="s">
        <v>66</v>
      </c>
      <c r="C61" s="3"/>
      <c r="E61" s="3">
        <f>SUM(E12:E60)</f>
        <v>856.30000000000018</v>
      </c>
      <c r="G61" s="4">
        <f>SUM(G12:G60)</f>
        <v>0</v>
      </c>
      <c r="H61" s="4">
        <f t="shared" si="2"/>
        <v>856.3</v>
      </c>
    </row>
    <row r="62" spans="1:8" x14ac:dyDescent="0.25">
      <c r="A62" s="15" t="s">
        <v>67</v>
      </c>
      <c r="C62" s="3"/>
      <c r="E62" s="3">
        <f>+E8-E61</f>
        <v>496.69999999999982</v>
      </c>
      <c r="G62" s="4">
        <f>+G8-G61</f>
        <v>0</v>
      </c>
      <c r="H62" s="4">
        <f t="shared" si="2"/>
        <v>496.7</v>
      </c>
    </row>
    <row r="63" spans="1:8" x14ac:dyDescent="0.25">
      <c r="A63" t="s">
        <v>10</v>
      </c>
      <c r="C63" s="3"/>
      <c r="E63" s="3"/>
    </row>
    <row r="64" spans="1:8" x14ac:dyDescent="0.25">
      <c r="A64" s="15" t="s">
        <v>68</v>
      </c>
      <c r="C64" s="3"/>
      <c r="E64" s="3"/>
    </row>
    <row r="65" spans="1:8" x14ac:dyDescent="0.25">
      <c r="A65" s="1" t="s">
        <v>59</v>
      </c>
      <c r="B65" s="1" t="s">
        <v>43</v>
      </c>
      <c r="C65" s="6">
        <v>21.77</v>
      </c>
      <c r="D65" s="1">
        <v>1</v>
      </c>
      <c r="E65" s="3">
        <f>ROUND(C65*D65,2)</f>
        <v>21.77</v>
      </c>
      <c r="F65" s="2">
        <v>0</v>
      </c>
      <c r="G65" s="3">
        <f>ROUND(E65*F65,2)</f>
        <v>0</v>
      </c>
      <c r="H65" s="3">
        <f t="shared" ref="H65:H72" si="3">ROUND(E65-G65,2)</f>
        <v>21.77</v>
      </c>
    </row>
    <row r="66" spans="1:8" x14ac:dyDescent="0.25">
      <c r="A66" s="1" t="s">
        <v>54</v>
      </c>
      <c r="B66" s="1" t="s">
        <v>43</v>
      </c>
      <c r="C66" s="6">
        <v>25.23</v>
      </c>
      <c r="D66" s="1">
        <v>1</v>
      </c>
      <c r="E66" s="3">
        <f>ROUND(C66*D66,2)</f>
        <v>25.23</v>
      </c>
      <c r="F66" s="2">
        <v>0</v>
      </c>
      <c r="G66" s="3">
        <f>ROUND(E66*F66,2)</f>
        <v>0</v>
      </c>
      <c r="H66" s="3">
        <f t="shared" si="3"/>
        <v>25.23</v>
      </c>
    </row>
    <row r="67" spans="1:8" x14ac:dyDescent="0.25">
      <c r="A67" s="1" t="s">
        <v>56</v>
      </c>
      <c r="B67" s="1" t="s">
        <v>43</v>
      </c>
      <c r="C67" s="6">
        <v>27.1</v>
      </c>
      <c r="D67" s="1">
        <v>1</v>
      </c>
      <c r="E67" s="3">
        <f>ROUND(C67*D67,2)</f>
        <v>27.1</v>
      </c>
      <c r="F67" s="2">
        <v>0</v>
      </c>
      <c r="G67" s="3">
        <f>ROUND(E67*F67,2)</f>
        <v>0</v>
      </c>
      <c r="H67" s="3">
        <f t="shared" si="3"/>
        <v>27.1</v>
      </c>
    </row>
    <row r="68" spans="1:8" x14ac:dyDescent="0.25">
      <c r="A68" s="1" t="s">
        <v>83</v>
      </c>
      <c r="B68" s="1" t="s">
        <v>43</v>
      </c>
      <c r="C68" s="6">
        <v>1.5</v>
      </c>
      <c r="D68" s="1">
        <v>1</v>
      </c>
      <c r="E68" s="3">
        <f>ROUND(C68*D68,2)</f>
        <v>1.5</v>
      </c>
      <c r="F68" s="2">
        <v>0</v>
      </c>
      <c r="G68" s="3">
        <f>ROUND(E68*F68,2)</f>
        <v>0</v>
      </c>
      <c r="H68" s="3">
        <f t="shared" si="3"/>
        <v>1.5</v>
      </c>
    </row>
    <row r="69" spans="1:8" x14ac:dyDescent="0.25">
      <c r="A69" s="7" t="s">
        <v>124</v>
      </c>
      <c r="B69" s="7" t="s">
        <v>43</v>
      </c>
      <c r="C69" s="8">
        <v>87.96</v>
      </c>
      <c r="D69" s="7">
        <v>1</v>
      </c>
      <c r="E69" s="9">
        <f>ROUND(C69*D69,2)</f>
        <v>87.96</v>
      </c>
      <c r="F69" s="10">
        <v>0</v>
      </c>
      <c r="G69" s="9">
        <f>ROUND(E69*F69,2)</f>
        <v>0</v>
      </c>
      <c r="H69" s="9">
        <f t="shared" si="3"/>
        <v>87.96</v>
      </c>
    </row>
    <row r="70" spans="1:8" x14ac:dyDescent="0.25">
      <c r="A70" s="15" t="s">
        <v>69</v>
      </c>
      <c r="C70" s="3"/>
      <c r="E70" s="3">
        <f>SUM(E65:E69)</f>
        <v>163.56</v>
      </c>
      <c r="G70" s="4">
        <f>SUM(G65:G69)</f>
        <v>0</v>
      </c>
      <c r="H70" s="4">
        <f t="shared" si="3"/>
        <v>163.56</v>
      </c>
    </row>
    <row r="71" spans="1:8" x14ac:dyDescent="0.25">
      <c r="A71" s="15" t="s">
        <v>70</v>
      </c>
      <c r="C71" s="3"/>
      <c r="E71" s="3">
        <f>+E61+E70</f>
        <v>1019.8600000000001</v>
      </c>
      <c r="G71" s="4">
        <f>+G61+G70</f>
        <v>0</v>
      </c>
      <c r="H71" s="4">
        <f t="shared" si="3"/>
        <v>1019.86</v>
      </c>
    </row>
    <row r="72" spans="1:8" x14ac:dyDescent="0.25">
      <c r="A72" s="15" t="s">
        <v>71</v>
      </c>
      <c r="C72" s="3"/>
      <c r="E72" s="3">
        <f>+E8-E71</f>
        <v>333.13999999999987</v>
      </c>
      <c r="G72" s="4">
        <f>+G8-G71</f>
        <v>0</v>
      </c>
      <c r="H72" s="4">
        <f t="shared" si="3"/>
        <v>333.14</v>
      </c>
    </row>
    <row r="73" spans="1:8" x14ac:dyDescent="0.25">
      <c r="A73" t="s">
        <v>1</v>
      </c>
      <c r="C73" s="3"/>
      <c r="E73" s="3"/>
    </row>
    <row r="74" spans="1:8" x14ac:dyDescent="0.25">
      <c r="A74" t="s">
        <v>135</v>
      </c>
      <c r="C74" s="3"/>
      <c r="E74" s="3"/>
    </row>
    <row r="75" spans="1:8" x14ac:dyDescent="0.25">
      <c r="C75" s="3"/>
      <c r="E75" s="3"/>
    </row>
    <row r="76" spans="1:8" x14ac:dyDescent="0.25">
      <c r="A76" s="15" t="s">
        <v>72</v>
      </c>
      <c r="C76" s="3"/>
      <c r="E76" s="3"/>
    </row>
    <row r="77" spans="1:8" x14ac:dyDescent="0.25">
      <c r="A77" s="15" t="s">
        <v>73</v>
      </c>
      <c r="C77" s="3"/>
      <c r="E77" s="3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</vt:lpstr>
      <vt:lpstr>corn1</vt:lpstr>
      <vt:lpstr>corn2</vt:lpstr>
      <vt:lpstr>corn3</vt:lpstr>
      <vt:lpstr>corn4</vt:lpstr>
      <vt:lpstr>corn5</vt:lpstr>
      <vt:lpstr>corn6</vt:lpstr>
      <vt:lpstr>corn7</vt:lpstr>
      <vt:lpstr>corn8</vt:lpstr>
      <vt:lpstr>corn9</vt:lpstr>
      <vt:lpstr>corn10</vt:lpstr>
      <vt:lpstr>sorghum</vt:lpstr>
      <vt:lpstr>wheat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Karen Brasher</cp:lastModifiedBy>
  <dcterms:created xsi:type="dcterms:W3CDTF">2020-10-28T18:33:14Z</dcterms:created>
  <dcterms:modified xsi:type="dcterms:W3CDTF">2023-06-08T19:54:08Z</dcterms:modified>
</cp:coreProperties>
</file>