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agecon\whatwedo\budgets\docs\22\"/>
    </mc:Choice>
  </mc:AlternateContent>
  <xr:revisionPtr revIDLastSave="0" documentId="8_{7C59DFF0-DE22-447C-80DA-FEC0D21CA0C2}" xr6:coauthVersionLast="47" xr6:coauthVersionMax="47" xr10:uidLastSave="{00000000-0000-0000-0000-000000000000}"/>
  <bookViews>
    <workbookView xWindow="-21585" yWindow="1830" windowWidth="19740" windowHeight="11820" activeTab="26" xr2:uid="{00000000-000D-0000-FFFF-FFFF00000000}"/>
  </bookViews>
  <sheets>
    <sheet name="TableofContents" sheetId="28" r:id="rId1"/>
    <sheet name="forage1" sheetId="1" r:id="rId2"/>
    <sheet name="forage2" sheetId="2" r:id="rId3"/>
    <sheet name="forage3" sheetId="3" r:id="rId4"/>
    <sheet name="forage4" sheetId="4" r:id="rId5"/>
    <sheet name="forage5" sheetId="5" r:id="rId6"/>
    <sheet name="forage6" sheetId="6" r:id="rId7"/>
    <sheet name="forage7" sheetId="7" r:id="rId8"/>
    <sheet name="forage8" sheetId="8" r:id="rId9"/>
    <sheet name="forage9" sheetId="9" r:id="rId10"/>
    <sheet name="forage10" sheetId="10" r:id="rId11"/>
    <sheet name="forage11" sheetId="11" r:id="rId12"/>
    <sheet name="forage12" sheetId="12" r:id="rId13"/>
    <sheet name="forage13" sheetId="13" r:id="rId14"/>
    <sheet name="forage14" sheetId="14" r:id="rId15"/>
    <sheet name="forage15" sheetId="15" r:id="rId16"/>
    <sheet name="forage16" sheetId="16" r:id="rId17"/>
    <sheet name="forage17" sheetId="17" r:id="rId18"/>
    <sheet name="forage18" sheetId="18" r:id="rId19"/>
    <sheet name="forage19" sheetId="19" r:id="rId20"/>
    <sheet name="forage20" sheetId="20" r:id="rId21"/>
    <sheet name="forage21" sheetId="21" r:id="rId22"/>
    <sheet name="forage22" sheetId="22" r:id="rId23"/>
    <sheet name="forage23" sheetId="23" r:id="rId24"/>
    <sheet name="forage24" sheetId="24" r:id="rId25"/>
    <sheet name="forage25" sheetId="25" r:id="rId26"/>
    <sheet name="forage26" sheetId="26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26" l="1"/>
  <c r="E38" i="26"/>
  <c r="E40" i="26" s="1"/>
  <c r="E33" i="26"/>
  <c r="E32" i="26"/>
  <c r="E31" i="26"/>
  <c r="G31" i="26" s="1"/>
  <c r="H31" i="26" s="1"/>
  <c r="G29" i="26"/>
  <c r="E29" i="26"/>
  <c r="E27" i="26"/>
  <c r="E25" i="26"/>
  <c r="G25" i="26" s="1"/>
  <c r="H25" i="26" s="1"/>
  <c r="G23" i="26"/>
  <c r="H23" i="26" s="1"/>
  <c r="E23" i="26"/>
  <c r="E21" i="26"/>
  <c r="E19" i="26"/>
  <c r="E17" i="26"/>
  <c r="G17" i="26" s="1"/>
  <c r="H17" i="26" s="1"/>
  <c r="E15" i="26"/>
  <c r="E13" i="26"/>
  <c r="E12" i="26"/>
  <c r="E11" i="26"/>
  <c r="H7" i="26"/>
  <c r="G7" i="26"/>
  <c r="E7" i="26"/>
  <c r="E38" i="25"/>
  <c r="E37" i="25"/>
  <c r="E32" i="25"/>
  <c r="E31" i="25"/>
  <c r="E30" i="25"/>
  <c r="G30" i="25" s="1"/>
  <c r="H30" i="25" s="1"/>
  <c r="G28" i="25"/>
  <c r="H28" i="25" s="1"/>
  <c r="E28" i="25"/>
  <c r="E26" i="25"/>
  <c r="E24" i="25"/>
  <c r="E22" i="25"/>
  <c r="G22" i="25" s="1"/>
  <c r="H22" i="25" s="1"/>
  <c r="E20" i="25"/>
  <c r="G20" i="25" s="1"/>
  <c r="H20" i="25" s="1"/>
  <c r="E18" i="25"/>
  <c r="G18" i="25" s="1"/>
  <c r="E17" i="25"/>
  <c r="E15" i="25"/>
  <c r="G15" i="25" s="1"/>
  <c r="H15" i="25" s="1"/>
  <c r="E13" i="25"/>
  <c r="G13" i="25" s="1"/>
  <c r="H13" i="25" s="1"/>
  <c r="E12" i="25"/>
  <c r="E11" i="25"/>
  <c r="H7" i="25"/>
  <c r="G7" i="25"/>
  <c r="E7" i="25"/>
  <c r="E38" i="24"/>
  <c r="E37" i="24"/>
  <c r="E32" i="24"/>
  <c r="E31" i="24"/>
  <c r="E30" i="24"/>
  <c r="G30" i="24" s="1"/>
  <c r="H30" i="24" s="1"/>
  <c r="G28" i="24"/>
  <c r="H28" i="24" s="1"/>
  <c r="E28" i="24"/>
  <c r="E26" i="24"/>
  <c r="G26" i="24" s="1"/>
  <c r="E24" i="24"/>
  <c r="E22" i="24"/>
  <c r="G22" i="24" s="1"/>
  <c r="H22" i="24" s="1"/>
  <c r="E20" i="24"/>
  <c r="G20" i="24" s="1"/>
  <c r="H20" i="24" s="1"/>
  <c r="E18" i="24"/>
  <c r="E17" i="24"/>
  <c r="E16" i="24"/>
  <c r="G16" i="24" s="1"/>
  <c r="H16" i="24" s="1"/>
  <c r="G15" i="24"/>
  <c r="H15" i="24" s="1"/>
  <c r="E15" i="24"/>
  <c r="E13" i="24"/>
  <c r="G13" i="24" s="1"/>
  <c r="E12" i="24"/>
  <c r="E11" i="24"/>
  <c r="G7" i="24"/>
  <c r="E7" i="24"/>
  <c r="E33" i="23"/>
  <c r="E34" i="23" s="1"/>
  <c r="G32" i="23"/>
  <c r="H32" i="23" s="1"/>
  <c r="E32" i="23"/>
  <c r="E27" i="23"/>
  <c r="E26" i="23"/>
  <c r="G26" i="23" s="1"/>
  <c r="H26" i="23" s="1"/>
  <c r="E25" i="23"/>
  <c r="G25" i="23" s="1"/>
  <c r="H25" i="23" s="1"/>
  <c r="G23" i="23"/>
  <c r="E23" i="23"/>
  <c r="E21" i="23"/>
  <c r="E19" i="23"/>
  <c r="E17" i="23"/>
  <c r="G17" i="23" s="1"/>
  <c r="H17" i="23" s="1"/>
  <c r="E15" i="23"/>
  <c r="E13" i="23"/>
  <c r="E12" i="23"/>
  <c r="G11" i="23"/>
  <c r="E11" i="23"/>
  <c r="H11" i="23" s="1"/>
  <c r="G7" i="23"/>
  <c r="E7" i="23"/>
  <c r="E37" i="22"/>
  <c r="E36" i="22"/>
  <c r="G36" i="22" s="1"/>
  <c r="H36" i="22" s="1"/>
  <c r="E31" i="22"/>
  <c r="G30" i="22"/>
  <c r="H30" i="22" s="1"/>
  <c r="E30" i="22"/>
  <c r="E29" i="22"/>
  <c r="G29" i="22" s="1"/>
  <c r="E27" i="22"/>
  <c r="E25" i="22"/>
  <c r="G23" i="22"/>
  <c r="H23" i="22" s="1"/>
  <c r="E23" i="22"/>
  <c r="E21" i="22"/>
  <c r="G21" i="22" s="1"/>
  <c r="H21" i="22" s="1"/>
  <c r="E19" i="22"/>
  <c r="E17" i="22"/>
  <c r="E15" i="22"/>
  <c r="G15" i="22" s="1"/>
  <c r="H15" i="22" s="1"/>
  <c r="E13" i="22"/>
  <c r="G13" i="22" s="1"/>
  <c r="H13" i="22" s="1"/>
  <c r="E12" i="22"/>
  <c r="E11" i="22"/>
  <c r="G7" i="22"/>
  <c r="E7" i="22"/>
  <c r="E39" i="21"/>
  <c r="E38" i="21"/>
  <c r="G38" i="21" s="1"/>
  <c r="E33" i="21"/>
  <c r="E32" i="21"/>
  <c r="G32" i="21" s="1"/>
  <c r="H32" i="21" s="1"/>
  <c r="G31" i="21"/>
  <c r="H31" i="21" s="1"/>
  <c r="E31" i="21"/>
  <c r="E29" i="21"/>
  <c r="E27" i="21"/>
  <c r="E25" i="21"/>
  <c r="G25" i="21" s="1"/>
  <c r="H25" i="21" s="1"/>
  <c r="E23" i="21"/>
  <c r="G23" i="21" s="1"/>
  <c r="H23" i="21" s="1"/>
  <c r="E21" i="21"/>
  <c r="E19" i="21"/>
  <c r="E17" i="21"/>
  <c r="G17" i="21" s="1"/>
  <c r="H17" i="21" s="1"/>
  <c r="G15" i="21"/>
  <c r="H15" i="21" s="1"/>
  <c r="E15" i="21"/>
  <c r="E13" i="21"/>
  <c r="E12" i="21"/>
  <c r="E11" i="21"/>
  <c r="G11" i="21" s="1"/>
  <c r="G7" i="21"/>
  <c r="E7" i="21"/>
  <c r="E36" i="20"/>
  <c r="E35" i="20"/>
  <c r="E34" i="20"/>
  <c r="E29" i="20"/>
  <c r="E28" i="20"/>
  <c r="G28" i="20" s="1"/>
  <c r="H28" i="20" s="1"/>
  <c r="G27" i="20"/>
  <c r="H27" i="20" s="1"/>
  <c r="E27" i="20"/>
  <c r="E25" i="20"/>
  <c r="E23" i="20"/>
  <c r="E21" i="20"/>
  <c r="G21" i="20" s="1"/>
  <c r="H21" i="20" s="1"/>
  <c r="G19" i="20"/>
  <c r="H19" i="20" s="1"/>
  <c r="E19" i="20"/>
  <c r="E17" i="20"/>
  <c r="E15" i="20"/>
  <c r="E13" i="20"/>
  <c r="G13" i="20" s="1"/>
  <c r="H13" i="20" s="1"/>
  <c r="G12" i="20"/>
  <c r="H12" i="20" s="1"/>
  <c r="E12" i="20"/>
  <c r="E11" i="20"/>
  <c r="G7" i="20"/>
  <c r="E7" i="20"/>
  <c r="E40" i="19"/>
  <c r="E39" i="19"/>
  <c r="E34" i="19"/>
  <c r="E33" i="19"/>
  <c r="G33" i="19" s="1"/>
  <c r="H33" i="19" s="1"/>
  <c r="G32" i="19"/>
  <c r="H32" i="19" s="1"/>
  <c r="E32" i="19"/>
  <c r="G30" i="19"/>
  <c r="E30" i="19"/>
  <c r="E28" i="19"/>
  <c r="E26" i="19"/>
  <c r="E24" i="19"/>
  <c r="E22" i="19"/>
  <c r="E20" i="19"/>
  <c r="E18" i="19"/>
  <c r="G16" i="19"/>
  <c r="E16" i="19"/>
  <c r="H16" i="19" s="1"/>
  <c r="G15" i="19"/>
  <c r="E15" i="19"/>
  <c r="E13" i="19"/>
  <c r="G12" i="19"/>
  <c r="H12" i="19" s="1"/>
  <c r="E12" i="19"/>
  <c r="E11" i="19"/>
  <c r="G11" i="19" s="1"/>
  <c r="H11" i="19" s="1"/>
  <c r="G7" i="19"/>
  <c r="E7" i="19"/>
  <c r="E37" i="18"/>
  <c r="E36" i="18"/>
  <c r="E31" i="18"/>
  <c r="E30" i="18"/>
  <c r="G30" i="18" s="1"/>
  <c r="H30" i="18" s="1"/>
  <c r="G29" i="18"/>
  <c r="H29" i="18" s="1"/>
  <c r="E29" i="18"/>
  <c r="G27" i="18"/>
  <c r="E27" i="18"/>
  <c r="E25" i="18"/>
  <c r="E23" i="18"/>
  <c r="E21" i="18"/>
  <c r="E19" i="18"/>
  <c r="E17" i="18"/>
  <c r="E15" i="18"/>
  <c r="G13" i="18"/>
  <c r="E13" i="18"/>
  <c r="H13" i="18" s="1"/>
  <c r="G12" i="18"/>
  <c r="E12" i="18"/>
  <c r="E11" i="18"/>
  <c r="G7" i="18"/>
  <c r="H7" i="18" s="1"/>
  <c r="E7" i="18"/>
  <c r="E41" i="17"/>
  <c r="G41" i="17" s="1"/>
  <c r="E40" i="17"/>
  <c r="E35" i="17"/>
  <c r="E34" i="17"/>
  <c r="E33" i="17"/>
  <c r="G33" i="17" s="1"/>
  <c r="H33" i="17" s="1"/>
  <c r="E31" i="17"/>
  <c r="G31" i="17" s="1"/>
  <c r="H31" i="17" s="1"/>
  <c r="E29" i="17"/>
  <c r="G29" i="17" s="1"/>
  <c r="E27" i="17"/>
  <c r="E25" i="17"/>
  <c r="G25" i="17" s="1"/>
  <c r="H25" i="17" s="1"/>
  <c r="G23" i="17"/>
  <c r="H23" i="17" s="1"/>
  <c r="E23" i="17"/>
  <c r="E21" i="17"/>
  <c r="G21" i="17" s="1"/>
  <c r="E19" i="17"/>
  <c r="E18" i="17"/>
  <c r="G18" i="17" s="1"/>
  <c r="H18" i="17" s="1"/>
  <c r="E17" i="17"/>
  <c r="G17" i="17" s="1"/>
  <c r="H17" i="17" s="1"/>
  <c r="E15" i="17"/>
  <c r="E13" i="17"/>
  <c r="E12" i="17"/>
  <c r="G12" i="17" s="1"/>
  <c r="H12" i="17" s="1"/>
  <c r="E11" i="17"/>
  <c r="G7" i="17"/>
  <c r="E7" i="17"/>
  <c r="E38" i="16"/>
  <c r="E37" i="16"/>
  <c r="G37" i="16" s="1"/>
  <c r="H37" i="16" s="1"/>
  <c r="E36" i="16"/>
  <c r="E31" i="16"/>
  <c r="G31" i="16" s="1"/>
  <c r="H31" i="16" s="1"/>
  <c r="E30" i="16"/>
  <c r="G30" i="16" s="1"/>
  <c r="H30" i="16" s="1"/>
  <c r="E29" i="16"/>
  <c r="E27" i="16"/>
  <c r="G25" i="16"/>
  <c r="H25" i="16" s="1"/>
  <c r="E25" i="16"/>
  <c r="E23" i="16"/>
  <c r="G23" i="16" s="1"/>
  <c r="H23" i="16" s="1"/>
  <c r="E21" i="16"/>
  <c r="E19" i="16"/>
  <c r="G17" i="16"/>
  <c r="H17" i="16" s="1"/>
  <c r="E17" i="16"/>
  <c r="E15" i="16"/>
  <c r="G15" i="16" s="1"/>
  <c r="H15" i="16" s="1"/>
  <c r="E13" i="16"/>
  <c r="E12" i="16"/>
  <c r="G11" i="16"/>
  <c r="H11" i="16" s="1"/>
  <c r="E11" i="16"/>
  <c r="H7" i="16"/>
  <c r="G7" i="16"/>
  <c r="E7" i="16"/>
  <c r="E38" i="15"/>
  <c r="G38" i="15" s="1"/>
  <c r="E37" i="15"/>
  <c r="E39" i="15" s="1"/>
  <c r="E32" i="15"/>
  <c r="G32" i="15" s="1"/>
  <c r="E31" i="15"/>
  <c r="E30" i="15"/>
  <c r="G30" i="15" s="1"/>
  <c r="H30" i="15" s="1"/>
  <c r="G28" i="15"/>
  <c r="H28" i="15" s="1"/>
  <c r="E28" i="15"/>
  <c r="E26" i="15"/>
  <c r="E24" i="15"/>
  <c r="E22" i="15"/>
  <c r="G22" i="15" s="1"/>
  <c r="H22" i="15" s="1"/>
  <c r="E20" i="15"/>
  <c r="G20" i="15" s="1"/>
  <c r="H20" i="15" s="1"/>
  <c r="E18" i="15"/>
  <c r="E17" i="15"/>
  <c r="E15" i="15"/>
  <c r="G15" i="15" s="1"/>
  <c r="H15" i="15" s="1"/>
  <c r="G13" i="15"/>
  <c r="H13" i="15" s="1"/>
  <c r="E13" i="15"/>
  <c r="E12" i="15"/>
  <c r="G12" i="15" s="1"/>
  <c r="E11" i="15"/>
  <c r="G7" i="15"/>
  <c r="E7" i="15"/>
  <c r="H7" i="15" s="1"/>
  <c r="E36" i="14"/>
  <c r="E37" i="14" s="1"/>
  <c r="G35" i="14"/>
  <c r="H35" i="14" s="1"/>
  <c r="E35" i="14"/>
  <c r="E30" i="14"/>
  <c r="E29" i="14"/>
  <c r="G29" i="14" s="1"/>
  <c r="H29" i="14" s="1"/>
  <c r="E28" i="14"/>
  <c r="G28" i="14" s="1"/>
  <c r="H28" i="14" s="1"/>
  <c r="E26" i="14"/>
  <c r="G26" i="14" s="1"/>
  <c r="E24" i="14"/>
  <c r="E22" i="14"/>
  <c r="E20" i="14"/>
  <c r="G18" i="14"/>
  <c r="E18" i="14"/>
  <c r="E16" i="14"/>
  <c r="E15" i="14"/>
  <c r="E13" i="14"/>
  <c r="G12" i="14"/>
  <c r="E12" i="14"/>
  <c r="E11" i="14"/>
  <c r="G7" i="14"/>
  <c r="H7" i="14" s="1"/>
  <c r="E7" i="14"/>
  <c r="E40" i="13"/>
  <c r="E39" i="13"/>
  <c r="G39" i="13" s="1"/>
  <c r="E38" i="13"/>
  <c r="G38" i="13" s="1"/>
  <c r="H38" i="13" s="1"/>
  <c r="E33" i="13"/>
  <c r="G33" i="13" s="1"/>
  <c r="H33" i="13" s="1"/>
  <c r="E32" i="13"/>
  <c r="G31" i="13"/>
  <c r="E31" i="13"/>
  <c r="E29" i="13"/>
  <c r="E27" i="13"/>
  <c r="G27" i="13" s="1"/>
  <c r="H27" i="13" s="1"/>
  <c r="G25" i="13"/>
  <c r="H25" i="13" s="1"/>
  <c r="E25" i="13"/>
  <c r="E23" i="13"/>
  <c r="G23" i="13" s="1"/>
  <c r="E21" i="13"/>
  <c r="E19" i="13"/>
  <c r="G19" i="13" s="1"/>
  <c r="H19" i="13" s="1"/>
  <c r="E17" i="13"/>
  <c r="E15" i="13"/>
  <c r="E13" i="13"/>
  <c r="E12" i="13"/>
  <c r="G12" i="13" s="1"/>
  <c r="H12" i="13" s="1"/>
  <c r="E11" i="13"/>
  <c r="G7" i="13"/>
  <c r="E7" i="13"/>
  <c r="E39" i="12"/>
  <c r="E38" i="12"/>
  <c r="E40" i="12" s="1"/>
  <c r="E33" i="12"/>
  <c r="E32" i="12"/>
  <c r="E31" i="12"/>
  <c r="G31" i="12" s="1"/>
  <c r="H31" i="12" s="1"/>
  <c r="E29" i="12"/>
  <c r="G29" i="12" s="1"/>
  <c r="H29" i="12" s="1"/>
  <c r="E27" i="12"/>
  <c r="E25" i="12"/>
  <c r="H23" i="12"/>
  <c r="G23" i="12"/>
  <c r="E23" i="12"/>
  <c r="E21" i="12"/>
  <c r="E19" i="12"/>
  <c r="E17" i="12"/>
  <c r="G17" i="12" s="1"/>
  <c r="H17" i="12" s="1"/>
  <c r="G15" i="12"/>
  <c r="H15" i="12" s="1"/>
  <c r="E15" i="12"/>
  <c r="G13" i="12"/>
  <c r="E13" i="12"/>
  <c r="E12" i="12"/>
  <c r="E11" i="12"/>
  <c r="G7" i="12"/>
  <c r="E7" i="12"/>
  <c r="H7" i="12" s="1"/>
  <c r="E40" i="11"/>
  <c r="E39" i="11"/>
  <c r="E38" i="11"/>
  <c r="E33" i="11"/>
  <c r="G32" i="11"/>
  <c r="H32" i="11" s="1"/>
  <c r="E32" i="11"/>
  <c r="G31" i="11"/>
  <c r="H31" i="11" s="1"/>
  <c r="E31" i="11"/>
  <c r="E29" i="11"/>
  <c r="E27" i="11"/>
  <c r="E25" i="11"/>
  <c r="G23" i="11"/>
  <c r="H23" i="11" s="1"/>
  <c r="E23" i="11"/>
  <c r="E21" i="11"/>
  <c r="E19" i="11"/>
  <c r="E17" i="11"/>
  <c r="G15" i="11"/>
  <c r="H15" i="11" s="1"/>
  <c r="E15" i="11"/>
  <c r="E13" i="11"/>
  <c r="E12" i="11"/>
  <c r="G11" i="11"/>
  <c r="H11" i="11" s="1"/>
  <c r="E11" i="11"/>
  <c r="G7" i="11"/>
  <c r="E7" i="11"/>
  <c r="E34" i="10"/>
  <c r="E33" i="10"/>
  <c r="G33" i="10" s="1"/>
  <c r="H33" i="10" s="1"/>
  <c r="E32" i="10"/>
  <c r="E35" i="10" s="1"/>
  <c r="E27" i="10"/>
  <c r="G27" i="10" s="1"/>
  <c r="H27" i="10" s="1"/>
  <c r="E26" i="10"/>
  <c r="G26" i="10" s="1"/>
  <c r="H26" i="10" s="1"/>
  <c r="E25" i="10"/>
  <c r="E23" i="10"/>
  <c r="E21" i="10"/>
  <c r="G21" i="10" s="1"/>
  <c r="H21" i="10" s="1"/>
  <c r="E19" i="10"/>
  <c r="G19" i="10" s="1"/>
  <c r="H19" i="10" s="1"/>
  <c r="E17" i="10"/>
  <c r="E15" i="10"/>
  <c r="E13" i="10"/>
  <c r="G13" i="10" s="1"/>
  <c r="H13" i="10" s="1"/>
  <c r="G12" i="10"/>
  <c r="H12" i="10" s="1"/>
  <c r="E12" i="10"/>
  <c r="E11" i="10"/>
  <c r="G7" i="10"/>
  <c r="E7" i="10"/>
  <c r="H7" i="10" s="1"/>
  <c r="E38" i="9"/>
  <c r="E37" i="9"/>
  <c r="G37" i="9" s="1"/>
  <c r="H37" i="9" s="1"/>
  <c r="E36" i="9"/>
  <c r="G31" i="9"/>
  <c r="H31" i="9" s="1"/>
  <c r="E31" i="9"/>
  <c r="E30" i="9"/>
  <c r="G30" i="9" s="1"/>
  <c r="H30" i="9" s="1"/>
  <c r="G29" i="9"/>
  <c r="E29" i="9"/>
  <c r="E27" i="9"/>
  <c r="G25" i="9"/>
  <c r="H25" i="9" s="1"/>
  <c r="E25" i="9"/>
  <c r="E23" i="9"/>
  <c r="G23" i="9" s="1"/>
  <c r="H23" i="9" s="1"/>
  <c r="E21" i="9"/>
  <c r="E19" i="9"/>
  <c r="E17" i="9"/>
  <c r="G17" i="9" s="1"/>
  <c r="H17" i="9" s="1"/>
  <c r="E15" i="9"/>
  <c r="G15" i="9" s="1"/>
  <c r="H15" i="9" s="1"/>
  <c r="G13" i="9"/>
  <c r="E13" i="9"/>
  <c r="E12" i="9"/>
  <c r="E11" i="9"/>
  <c r="G11" i="9" s="1"/>
  <c r="H11" i="9" s="1"/>
  <c r="G7" i="9"/>
  <c r="E7" i="9"/>
  <c r="H7" i="9" s="1"/>
  <c r="E39" i="8"/>
  <c r="E40" i="8" s="1"/>
  <c r="E38" i="8"/>
  <c r="E33" i="8"/>
  <c r="E32" i="8"/>
  <c r="G31" i="8"/>
  <c r="H31" i="8" s="1"/>
  <c r="E31" i="8"/>
  <c r="G29" i="8"/>
  <c r="H29" i="8" s="1"/>
  <c r="E29" i="8"/>
  <c r="E27" i="8"/>
  <c r="G27" i="8" s="1"/>
  <c r="E25" i="8"/>
  <c r="E23" i="8"/>
  <c r="G21" i="8"/>
  <c r="H21" i="8" s="1"/>
  <c r="E21" i="8"/>
  <c r="E19" i="8"/>
  <c r="E17" i="8"/>
  <c r="E15" i="8"/>
  <c r="G13" i="8"/>
  <c r="H13" i="8" s="1"/>
  <c r="E13" i="8"/>
  <c r="E12" i="8"/>
  <c r="G12" i="8" s="1"/>
  <c r="E11" i="8"/>
  <c r="G7" i="8"/>
  <c r="H7" i="8" s="1"/>
  <c r="E7" i="8"/>
  <c r="E39" i="7"/>
  <c r="E38" i="7"/>
  <c r="G38" i="7" s="1"/>
  <c r="E33" i="7"/>
  <c r="E32" i="7"/>
  <c r="G32" i="7" s="1"/>
  <c r="H32" i="7" s="1"/>
  <c r="E31" i="7"/>
  <c r="E29" i="7"/>
  <c r="E27" i="7"/>
  <c r="E25" i="7"/>
  <c r="G25" i="7" s="1"/>
  <c r="H25" i="7" s="1"/>
  <c r="E23" i="7"/>
  <c r="G21" i="7"/>
  <c r="E21" i="7"/>
  <c r="E19" i="7"/>
  <c r="E17" i="7"/>
  <c r="G17" i="7" s="1"/>
  <c r="H17" i="7" s="1"/>
  <c r="H15" i="7"/>
  <c r="G15" i="7"/>
  <c r="E15" i="7"/>
  <c r="E13" i="7"/>
  <c r="G13" i="7" s="1"/>
  <c r="E12" i="7"/>
  <c r="E11" i="7"/>
  <c r="H7" i="7"/>
  <c r="G7" i="7"/>
  <c r="E7" i="7"/>
  <c r="E39" i="6"/>
  <c r="E40" i="6" s="1"/>
  <c r="G38" i="6"/>
  <c r="H38" i="6" s="1"/>
  <c r="E38" i="6"/>
  <c r="E33" i="6"/>
  <c r="H32" i="6"/>
  <c r="G32" i="6"/>
  <c r="E32" i="6"/>
  <c r="E31" i="6"/>
  <c r="G31" i="6" s="1"/>
  <c r="H31" i="6" s="1"/>
  <c r="E29" i="6"/>
  <c r="E27" i="6"/>
  <c r="G25" i="6"/>
  <c r="H25" i="6" s="1"/>
  <c r="E25" i="6"/>
  <c r="G23" i="6"/>
  <c r="H23" i="6" s="1"/>
  <c r="E23" i="6"/>
  <c r="E21" i="6"/>
  <c r="E19" i="6"/>
  <c r="E17" i="6"/>
  <c r="G15" i="6"/>
  <c r="H15" i="6" s="1"/>
  <c r="E15" i="6"/>
  <c r="E13" i="6"/>
  <c r="E12" i="6"/>
  <c r="E11" i="6"/>
  <c r="G7" i="6"/>
  <c r="E7" i="6"/>
  <c r="E39" i="5"/>
  <c r="E38" i="5"/>
  <c r="E33" i="5"/>
  <c r="E32" i="5"/>
  <c r="E31" i="5"/>
  <c r="G31" i="5" s="1"/>
  <c r="H31" i="5" s="1"/>
  <c r="E29" i="5"/>
  <c r="G29" i="5" s="1"/>
  <c r="H29" i="5" s="1"/>
  <c r="E27" i="5"/>
  <c r="E25" i="5"/>
  <c r="E23" i="5"/>
  <c r="G23" i="5" s="1"/>
  <c r="H23" i="5" s="1"/>
  <c r="E21" i="5"/>
  <c r="G21" i="5" s="1"/>
  <c r="H21" i="5" s="1"/>
  <c r="E19" i="5"/>
  <c r="E17" i="5"/>
  <c r="E15" i="5"/>
  <c r="G15" i="5" s="1"/>
  <c r="H15" i="5" s="1"/>
  <c r="G13" i="5"/>
  <c r="H13" i="5" s="1"/>
  <c r="E13" i="5"/>
  <c r="E12" i="5"/>
  <c r="E11" i="5"/>
  <c r="G7" i="5"/>
  <c r="E7" i="5"/>
  <c r="H7" i="5" s="1"/>
  <c r="E39" i="4"/>
  <c r="E40" i="4" s="1"/>
  <c r="E38" i="4"/>
  <c r="G38" i="4" s="1"/>
  <c r="E33" i="4"/>
  <c r="E32" i="4"/>
  <c r="G32" i="4" s="1"/>
  <c r="H32" i="4" s="1"/>
  <c r="G31" i="4"/>
  <c r="H31" i="4" s="1"/>
  <c r="E31" i="4"/>
  <c r="E29" i="4"/>
  <c r="E27" i="4"/>
  <c r="E25" i="4"/>
  <c r="G25" i="4" s="1"/>
  <c r="H25" i="4" s="1"/>
  <c r="E23" i="4"/>
  <c r="E21" i="4"/>
  <c r="E19" i="4"/>
  <c r="E17" i="4"/>
  <c r="G17" i="4" s="1"/>
  <c r="H17" i="4" s="1"/>
  <c r="E15" i="4"/>
  <c r="G15" i="4" s="1"/>
  <c r="H15" i="4" s="1"/>
  <c r="G13" i="4"/>
  <c r="E13" i="4"/>
  <c r="E12" i="4"/>
  <c r="E11" i="4"/>
  <c r="E34" i="4" s="1"/>
  <c r="H7" i="4"/>
  <c r="G7" i="4"/>
  <c r="E7" i="4"/>
  <c r="E39" i="3"/>
  <c r="E38" i="3"/>
  <c r="G38" i="3" s="1"/>
  <c r="E33" i="3"/>
  <c r="E32" i="3"/>
  <c r="G32" i="3" s="1"/>
  <c r="H32" i="3" s="1"/>
  <c r="H31" i="3"/>
  <c r="G31" i="3"/>
  <c r="E31" i="3"/>
  <c r="E29" i="3"/>
  <c r="E27" i="3"/>
  <c r="E25" i="3"/>
  <c r="G25" i="3" s="1"/>
  <c r="H25" i="3" s="1"/>
  <c r="G23" i="3"/>
  <c r="H23" i="3" s="1"/>
  <c r="E23" i="3"/>
  <c r="G21" i="3"/>
  <c r="E21" i="3"/>
  <c r="E19" i="3"/>
  <c r="G19" i="3" s="1"/>
  <c r="H19" i="3" s="1"/>
  <c r="G17" i="3"/>
  <c r="H17" i="3" s="1"/>
  <c r="E17" i="3"/>
  <c r="E15" i="3"/>
  <c r="G15" i="3" s="1"/>
  <c r="H15" i="3" s="1"/>
  <c r="G13" i="3"/>
  <c r="E13" i="3"/>
  <c r="E12" i="3"/>
  <c r="E11" i="3"/>
  <c r="G11" i="3" s="1"/>
  <c r="H11" i="3" s="1"/>
  <c r="G7" i="3"/>
  <c r="E7" i="3"/>
  <c r="H7" i="3" s="1"/>
  <c r="E50" i="2"/>
  <c r="E49" i="2"/>
  <c r="E48" i="2"/>
  <c r="G48" i="2" s="1"/>
  <c r="H48" i="2" s="1"/>
  <c r="E43" i="2"/>
  <c r="E42" i="2"/>
  <c r="G41" i="2"/>
  <c r="H41" i="2" s="1"/>
  <c r="E41" i="2"/>
  <c r="E39" i="2"/>
  <c r="E37" i="2"/>
  <c r="E35" i="2"/>
  <c r="G33" i="2"/>
  <c r="H33" i="2" s="1"/>
  <c r="E33" i="2"/>
  <c r="E31" i="2"/>
  <c r="E29" i="2"/>
  <c r="G27" i="2"/>
  <c r="H27" i="2" s="1"/>
  <c r="E27" i="2"/>
  <c r="E26" i="2"/>
  <c r="G26" i="2" s="1"/>
  <c r="H26" i="2" s="1"/>
  <c r="E24" i="2"/>
  <c r="E22" i="2"/>
  <c r="E20" i="2"/>
  <c r="E18" i="2"/>
  <c r="G18" i="2" s="1"/>
  <c r="H18" i="2" s="1"/>
  <c r="E17" i="2"/>
  <c r="E16" i="2"/>
  <c r="E15" i="2"/>
  <c r="G15" i="2" s="1"/>
  <c r="H15" i="2" s="1"/>
  <c r="G13" i="2"/>
  <c r="H13" i="2" s="1"/>
  <c r="E13" i="2"/>
  <c r="E12" i="2"/>
  <c r="E11" i="2"/>
  <c r="H7" i="2"/>
  <c r="G7" i="2"/>
  <c r="E7" i="2"/>
  <c r="E43" i="1"/>
  <c r="G43" i="1" s="1"/>
  <c r="E42" i="1"/>
  <c r="E44" i="1" s="1"/>
  <c r="E37" i="1"/>
  <c r="E36" i="1"/>
  <c r="E35" i="1"/>
  <c r="G35" i="1" s="1"/>
  <c r="H35" i="1" s="1"/>
  <c r="G33" i="1"/>
  <c r="H33" i="1" s="1"/>
  <c r="E33" i="1"/>
  <c r="E31" i="1"/>
  <c r="G31" i="1" s="1"/>
  <c r="E29" i="1"/>
  <c r="E27" i="1"/>
  <c r="G27" i="1" s="1"/>
  <c r="H27" i="1" s="1"/>
  <c r="E25" i="1"/>
  <c r="G25" i="1" s="1"/>
  <c r="H25" i="1" s="1"/>
  <c r="E23" i="1"/>
  <c r="E21" i="1"/>
  <c r="E19" i="1"/>
  <c r="G19" i="1" s="1"/>
  <c r="H19" i="1" s="1"/>
  <c r="E17" i="1"/>
  <c r="G17" i="1" s="1"/>
  <c r="H17" i="1" s="1"/>
  <c r="E16" i="1"/>
  <c r="G16" i="1" s="1"/>
  <c r="E14" i="1"/>
  <c r="E13" i="1"/>
  <c r="G13" i="1" s="1"/>
  <c r="H13" i="1" s="1"/>
  <c r="G12" i="1"/>
  <c r="H12" i="1" s="1"/>
  <c r="E12" i="1"/>
  <c r="E11" i="1"/>
  <c r="G7" i="1"/>
  <c r="E7" i="1"/>
  <c r="H7" i="1" s="1"/>
  <c r="H42" i="2" l="1"/>
  <c r="H13" i="14"/>
  <c r="H15" i="14"/>
  <c r="H17" i="11"/>
  <c r="H12" i="23"/>
  <c r="H35" i="2"/>
  <c r="H25" i="11"/>
  <c r="H20" i="14"/>
  <c r="H18" i="19"/>
  <c r="G42" i="2"/>
  <c r="G17" i="6"/>
  <c r="H17" i="6" s="1"/>
  <c r="G23" i="8"/>
  <c r="H23" i="8" s="1"/>
  <c r="H7" i="11"/>
  <c r="G25" i="11"/>
  <c r="E41" i="13"/>
  <c r="G13" i="14"/>
  <c r="H12" i="22"/>
  <c r="H21" i="26"/>
  <c r="G35" i="2"/>
  <c r="H13" i="4"/>
  <c r="G21" i="4"/>
  <c r="H21" i="4" s="1"/>
  <c r="G11" i="6"/>
  <c r="H11" i="6" s="1"/>
  <c r="H21" i="7"/>
  <c r="G29" i="7"/>
  <c r="H29" i="7" s="1"/>
  <c r="G15" i="8"/>
  <c r="H15" i="8" s="1"/>
  <c r="H29" i="9"/>
  <c r="G17" i="11"/>
  <c r="G15" i="13"/>
  <c r="H15" i="13" s="1"/>
  <c r="G32" i="13"/>
  <c r="H32" i="13" s="1"/>
  <c r="G20" i="14"/>
  <c r="G29" i="16"/>
  <c r="H29" i="16" s="1"/>
  <c r="G21" i="18"/>
  <c r="H21" i="18" s="1"/>
  <c r="G36" i="18"/>
  <c r="H36" i="18" s="1"/>
  <c r="G24" i="19"/>
  <c r="H24" i="19" s="1"/>
  <c r="G39" i="19"/>
  <c r="H39" i="19" s="1"/>
  <c r="G12" i="22"/>
  <c r="E33" i="25"/>
  <c r="G21" i="26"/>
  <c r="E39" i="25"/>
  <c r="G13" i="26"/>
  <c r="H13" i="26" s="1"/>
  <c r="E34" i="7"/>
  <c r="E41" i="7" s="1"/>
  <c r="E33" i="24"/>
  <c r="E40" i="3"/>
  <c r="E34" i="5"/>
  <c r="G31" i="7"/>
  <c r="H31" i="7" s="1"/>
  <c r="G32" i="10"/>
  <c r="G38" i="11"/>
  <c r="H38" i="11" s="1"/>
  <c r="G17" i="13"/>
  <c r="H17" i="13" s="1"/>
  <c r="G15" i="14"/>
  <c r="E33" i="15"/>
  <c r="G21" i="16"/>
  <c r="H21" i="16" s="1"/>
  <c r="E36" i="17"/>
  <c r="G15" i="18"/>
  <c r="H15" i="18" s="1"/>
  <c r="E38" i="18"/>
  <c r="G18" i="19"/>
  <c r="E41" i="19"/>
  <c r="E34" i="21"/>
  <c r="E35" i="21" s="1"/>
  <c r="G12" i="23"/>
  <c r="H13" i="7"/>
  <c r="G20" i="2"/>
  <c r="H20" i="2" s="1"/>
  <c r="H29" i="3"/>
  <c r="G23" i="4"/>
  <c r="H23" i="4" s="1"/>
  <c r="E34" i="6"/>
  <c r="H21" i="3"/>
  <c r="G29" i="3"/>
  <c r="E40" i="5"/>
  <c r="G23" i="7"/>
  <c r="H23" i="7" s="1"/>
  <c r="E34" i="8"/>
  <c r="G38" i="8"/>
  <c r="H38" i="8" s="1"/>
  <c r="G21" i="9"/>
  <c r="H21" i="9" s="1"/>
  <c r="H13" i="12"/>
  <c r="G21" i="12"/>
  <c r="H21" i="12" s="1"/>
  <c r="G11" i="13"/>
  <c r="H11" i="13" s="1"/>
  <c r="E31" i="14"/>
  <c r="G22" i="14"/>
  <c r="H22" i="14" s="1"/>
  <c r="G11" i="17"/>
  <c r="H11" i="17" s="1"/>
  <c r="E32" i="18"/>
  <c r="E39" i="18" s="1"/>
  <c r="E40" i="18" s="1"/>
  <c r="G23" i="18"/>
  <c r="H23" i="18" s="1"/>
  <c r="E35" i="19"/>
  <c r="E36" i="19" s="1"/>
  <c r="G26" i="19"/>
  <c r="H26" i="19" s="1"/>
  <c r="E40" i="21"/>
  <c r="H27" i="22"/>
  <c r="E38" i="22"/>
  <c r="G19" i="23"/>
  <c r="H19" i="23" s="1"/>
  <c r="E39" i="24"/>
  <c r="G15" i="26"/>
  <c r="H15" i="26" s="1"/>
  <c r="E35" i="3"/>
  <c r="G29" i="4"/>
  <c r="H29" i="4" s="1"/>
  <c r="E40" i="7"/>
  <c r="E34" i="12"/>
  <c r="E38" i="1"/>
  <c r="E45" i="1" s="1"/>
  <c r="E34" i="3"/>
  <c r="H13" i="9"/>
  <c r="E34" i="11"/>
  <c r="E35" i="11" s="1"/>
  <c r="E41" i="11"/>
  <c r="H12" i="14"/>
  <c r="G13" i="16"/>
  <c r="H13" i="16" s="1"/>
  <c r="E39" i="16"/>
  <c r="H12" i="18"/>
  <c r="H15" i="19"/>
  <c r="E37" i="20"/>
  <c r="G27" i="22"/>
  <c r="E29" i="23"/>
  <c r="E51" i="2"/>
  <c r="H13" i="3"/>
  <c r="E35" i="6"/>
  <c r="E39" i="9"/>
  <c r="H31" i="13"/>
  <c r="H18" i="14"/>
  <c r="H15" i="23"/>
  <c r="H23" i="13"/>
  <c r="H26" i="14"/>
  <c r="E42" i="17"/>
  <c r="G19" i="18"/>
  <c r="H19" i="18" s="1"/>
  <c r="H27" i="18"/>
  <c r="G22" i="19"/>
  <c r="H22" i="19" s="1"/>
  <c r="H30" i="19"/>
  <c r="E32" i="22"/>
  <c r="E33" i="22" s="1"/>
  <c r="G19" i="22"/>
  <c r="H19" i="22" s="1"/>
  <c r="E28" i="23"/>
  <c r="G15" i="23"/>
  <c r="H23" i="23"/>
  <c r="E34" i="26"/>
  <c r="E35" i="26" s="1"/>
  <c r="H29" i="26"/>
  <c r="E41" i="26"/>
  <c r="H19" i="26"/>
  <c r="G12" i="26"/>
  <c r="H12" i="26" s="1"/>
  <c r="G19" i="26"/>
  <c r="G27" i="26"/>
  <c r="H27" i="26" s="1"/>
  <c r="G33" i="26"/>
  <c r="H33" i="26" s="1"/>
  <c r="G39" i="26"/>
  <c r="H39" i="26" s="1"/>
  <c r="G11" i="26"/>
  <c r="G32" i="26"/>
  <c r="H32" i="26" s="1"/>
  <c r="G38" i="26"/>
  <c r="G40" i="26" s="1"/>
  <c r="H40" i="26" s="1"/>
  <c r="E34" i="25"/>
  <c r="H31" i="25"/>
  <c r="E40" i="25"/>
  <c r="G12" i="25"/>
  <c r="H12" i="25" s="1"/>
  <c r="G26" i="25"/>
  <c r="H26" i="25" s="1"/>
  <c r="G32" i="25"/>
  <c r="H32" i="25" s="1"/>
  <c r="G38" i="25"/>
  <c r="H38" i="25" s="1"/>
  <c r="G11" i="25"/>
  <c r="H11" i="25" s="1"/>
  <c r="G17" i="25"/>
  <c r="H17" i="25" s="1"/>
  <c r="H18" i="25"/>
  <c r="G24" i="25"/>
  <c r="H24" i="25" s="1"/>
  <c r="G31" i="25"/>
  <c r="G37" i="25"/>
  <c r="H12" i="24"/>
  <c r="E34" i="24"/>
  <c r="E40" i="24"/>
  <c r="H7" i="24"/>
  <c r="G18" i="24"/>
  <c r="H18" i="24" s="1"/>
  <c r="G32" i="24"/>
  <c r="H32" i="24" s="1"/>
  <c r="G38" i="24"/>
  <c r="H38" i="24" s="1"/>
  <c r="G12" i="24"/>
  <c r="H13" i="24"/>
  <c r="G17" i="24"/>
  <c r="H17" i="24" s="1"/>
  <c r="G24" i="24"/>
  <c r="H24" i="24" s="1"/>
  <c r="H26" i="24"/>
  <c r="G31" i="24"/>
  <c r="H31" i="24" s="1"/>
  <c r="G37" i="24"/>
  <c r="H37" i="24" s="1"/>
  <c r="G11" i="24"/>
  <c r="H13" i="23"/>
  <c r="E35" i="23"/>
  <c r="E36" i="23" s="1"/>
  <c r="H34" i="23"/>
  <c r="H7" i="23"/>
  <c r="G13" i="23"/>
  <c r="G21" i="23"/>
  <c r="H21" i="23" s="1"/>
  <c r="G27" i="23"/>
  <c r="H27" i="23" s="1"/>
  <c r="G33" i="23"/>
  <c r="G34" i="23" s="1"/>
  <c r="H33" i="23"/>
  <c r="E39" i="22"/>
  <c r="E40" i="22" s="1"/>
  <c r="H25" i="22"/>
  <c r="H31" i="22"/>
  <c r="H29" i="22"/>
  <c r="G11" i="22"/>
  <c r="G17" i="22"/>
  <c r="H17" i="22" s="1"/>
  <c r="G25" i="22"/>
  <c r="G31" i="22"/>
  <c r="G37" i="22"/>
  <c r="H37" i="22" s="1"/>
  <c r="H7" i="22"/>
  <c r="H11" i="21"/>
  <c r="E41" i="21"/>
  <c r="H38" i="21"/>
  <c r="H7" i="21"/>
  <c r="G13" i="21"/>
  <c r="H13" i="21" s="1"/>
  <c r="G21" i="21"/>
  <c r="H21" i="21" s="1"/>
  <c r="G29" i="21"/>
  <c r="H29" i="21" s="1"/>
  <c r="G12" i="21"/>
  <c r="G19" i="21"/>
  <c r="H19" i="21" s="1"/>
  <c r="G27" i="21"/>
  <c r="H27" i="21" s="1"/>
  <c r="G33" i="21"/>
  <c r="H33" i="21" s="1"/>
  <c r="G39" i="21"/>
  <c r="G40" i="21" s="1"/>
  <c r="H40" i="21" s="1"/>
  <c r="H15" i="20"/>
  <c r="H35" i="20"/>
  <c r="E30" i="20"/>
  <c r="G11" i="20"/>
  <c r="H11" i="20" s="1"/>
  <c r="G17" i="20"/>
  <c r="H17" i="20" s="1"/>
  <c r="G25" i="20"/>
  <c r="H25" i="20" s="1"/>
  <c r="G36" i="20"/>
  <c r="H36" i="20" s="1"/>
  <c r="G15" i="20"/>
  <c r="G23" i="20"/>
  <c r="H23" i="20" s="1"/>
  <c r="G29" i="20"/>
  <c r="H29" i="20" s="1"/>
  <c r="G35" i="20"/>
  <c r="H7" i="20"/>
  <c r="G34" i="20"/>
  <c r="E42" i="19"/>
  <c r="H34" i="19"/>
  <c r="H7" i="19"/>
  <c r="G13" i="19"/>
  <c r="H13" i="19" s="1"/>
  <c r="G20" i="19"/>
  <c r="H20" i="19" s="1"/>
  <c r="G28" i="19"/>
  <c r="H28" i="19" s="1"/>
  <c r="G34" i="19"/>
  <c r="G40" i="19"/>
  <c r="G41" i="19" s="1"/>
  <c r="H41" i="19" s="1"/>
  <c r="E43" i="19"/>
  <c r="G11" i="18"/>
  <c r="G17" i="18"/>
  <c r="H17" i="18" s="1"/>
  <c r="G25" i="18"/>
  <c r="H25" i="18" s="1"/>
  <c r="G31" i="18"/>
  <c r="H31" i="18" s="1"/>
  <c r="G37" i="18"/>
  <c r="G38" i="18" s="1"/>
  <c r="H11" i="18"/>
  <c r="E43" i="17"/>
  <c r="H19" i="17"/>
  <c r="H27" i="17"/>
  <c r="G15" i="17"/>
  <c r="H15" i="17" s="1"/>
  <c r="G35" i="17"/>
  <c r="H35" i="17" s="1"/>
  <c r="H7" i="17"/>
  <c r="G13" i="17"/>
  <c r="H13" i="17" s="1"/>
  <c r="G19" i="17"/>
  <c r="H21" i="17"/>
  <c r="G27" i="17"/>
  <c r="H29" i="17"/>
  <c r="G34" i="17"/>
  <c r="H34" i="17" s="1"/>
  <c r="E37" i="17"/>
  <c r="G40" i="17"/>
  <c r="G42" i="17" s="1"/>
  <c r="H42" i="17" s="1"/>
  <c r="H41" i="17"/>
  <c r="E32" i="16"/>
  <c r="E33" i="16" s="1"/>
  <c r="G12" i="16"/>
  <c r="G32" i="16" s="1"/>
  <c r="G19" i="16"/>
  <c r="H19" i="16" s="1"/>
  <c r="G27" i="16"/>
  <c r="H27" i="16" s="1"/>
  <c r="G38" i="16"/>
  <c r="H38" i="16" s="1"/>
  <c r="G36" i="16"/>
  <c r="E40" i="15"/>
  <c r="E34" i="15"/>
  <c r="G18" i="15"/>
  <c r="H18" i="15" s="1"/>
  <c r="G26" i="15"/>
  <c r="H26" i="15" s="1"/>
  <c r="G11" i="15"/>
  <c r="H12" i="15"/>
  <c r="G17" i="15"/>
  <c r="H17" i="15" s="1"/>
  <c r="G24" i="15"/>
  <c r="H24" i="15" s="1"/>
  <c r="G31" i="15"/>
  <c r="H31" i="15" s="1"/>
  <c r="H32" i="15"/>
  <c r="G37" i="15"/>
  <c r="G39" i="15" s="1"/>
  <c r="H39" i="15" s="1"/>
  <c r="H38" i="15"/>
  <c r="H11" i="15"/>
  <c r="E38" i="14"/>
  <c r="E39" i="14" s="1"/>
  <c r="E32" i="14"/>
  <c r="H37" i="14"/>
  <c r="G11" i="14"/>
  <c r="H11" i="14" s="1"/>
  <c r="G16" i="14"/>
  <c r="H16" i="14" s="1"/>
  <c r="G24" i="14"/>
  <c r="H24" i="14" s="1"/>
  <c r="G30" i="14"/>
  <c r="H30" i="14" s="1"/>
  <c r="G36" i="14"/>
  <c r="G37" i="14" s="1"/>
  <c r="H36" i="14"/>
  <c r="H21" i="13"/>
  <c r="H39" i="13"/>
  <c r="E34" i="13"/>
  <c r="E35" i="13" s="1"/>
  <c r="H7" i="13"/>
  <c r="G13" i="13"/>
  <c r="H13" i="13" s="1"/>
  <c r="G21" i="13"/>
  <c r="G29" i="13"/>
  <c r="H29" i="13" s="1"/>
  <c r="G40" i="13"/>
  <c r="H40" i="13" s="1"/>
  <c r="E41" i="12"/>
  <c r="E35" i="12"/>
  <c r="H12" i="12"/>
  <c r="G12" i="12"/>
  <c r="G19" i="12"/>
  <c r="H19" i="12" s="1"/>
  <c r="G27" i="12"/>
  <c r="H27" i="12" s="1"/>
  <c r="G33" i="12"/>
  <c r="H33" i="12" s="1"/>
  <c r="G39" i="12"/>
  <c r="H39" i="12" s="1"/>
  <c r="G11" i="12"/>
  <c r="G25" i="12"/>
  <c r="H25" i="12" s="1"/>
  <c r="G32" i="12"/>
  <c r="H32" i="12" s="1"/>
  <c r="G38" i="12"/>
  <c r="G40" i="12" s="1"/>
  <c r="H40" i="12" s="1"/>
  <c r="H11" i="12"/>
  <c r="H38" i="12"/>
  <c r="H29" i="11"/>
  <c r="E42" i="11"/>
  <c r="G13" i="11"/>
  <c r="H13" i="11" s="1"/>
  <c r="G21" i="11"/>
  <c r="H21" i="11" s="1"/>
  <c r="G29" i="11"/>
  <c r="G40" i="11"/>
  <c r="H40" i="11" s="1"/>
  <c r="G12" i="11"/>
  <c r="G19" i="11"/>
  <c r="H19" i="11" s="1"/>
  <c r="G27" i="11"/>
  <c r="H27" i="11" s="1"/>
  <c r="G33" i="11"/>
  <c r="H33" i="11" s="1"/>
  <c r="G39" i="11"/>
  <c r="H39" i="11"/>
  <c r="H15" i="10"/>
  <c r="G11" i="10"/>
  <c r="H11" i="10" s="1"/>
  <c r="G17" i="10"/>
  <c r="H17" i="10" s="1"/>
  <c r="G25" i="10"/>
  <c r="H25" i="10" s="1"/>
  <c r="E28" i="10"/>
  <c r="H32" i="10"/>
  <c r="G15" i="10"/>
  <c r="G23" i="10"/>
  <c r="H23" i="10" s="1"/>
  <c r="G34" i="10"/>
  <c r="G35" i="10" s="1"/>
  <c r="H35" i="10" s="1"/>
  <c r="H12" i="9"/>
  <c r="H27" i="9"/>
  <c r="E32" i="9"/>
  <c r="G12" i="9"/>
  <c r="G32" i="9" s="1"/>
  <c r="G19" i="9"/>
  <c r="H19" i="9" s="1"/>
  <c r="G27" i="9"/>
  <c r="G38" i="9"/>
  <c r="H38" i="9" s="1"/>
  <c r="G36" i="9"/>
  <c r="E41" i="8"/>
  <c r="E35" i="8"/>
  <c r="G33" i="8"/>
  <c r="H33" i="8" s="1"/>
  <c r="G39" i="8"/>
  <c r="G40" i="8" s="1"/>
  <c r="H40" i="8" s="1"/>
  <c r="G19" i="8"/>
  <c r="H19" i="8" s="1"/>
  <c r="G11" i="8"/>
  <c r="H11" i="8" s="1"/>
  <c r="H12" i="8"/>
  <c r="G17" i="8"/>
  <c r="H17" i="8" s="1"/>
  <c r="G25" i="8"/>
  <c r="H25" i="8" s="1"/>
  <c r="H27" i="8"/>
  <c r="G32" i="8"/>
  <c r="H32" i="8" s="1"/>
  <c r="H33" i="7"/>
  <c r="H38" i="7"/>
  <c r="H19" i="7"/>
  <c r="G12" i="7"/>
  <c r="H12" i="7" s="1"/>
  <c r="G19" i="7"/>
  <c r="G27" i="7"/>
  <c r="H27" i="7" s="1"/>
  <c r="G33" i="7"/>
  <c r="G39" i="7"/>
  <c r="G40" i="7" s="1"/>
  <c r="H40" i="7" s="1"/>
  <c r="G11" i="7"/>
  <c r="E41" i="6"/>
  <c r="E42" i="6" s="1"/>
  <c r="H7" i="6"/>
  <c r="G13" i="6"/>
  <c r="H13" i="6" s="1"/>
  <c r="G21" i="6"/>
  <c r="H21" i="6" s="1"/>
  <c r="G29" i="6"/>
  <c r="H29" i="6" s="1"/>
  <c r="G12" i="6"/>
  <c r="G34" i="6" s="1"/>
  <c r="G19" i="6"/>
  <c r="H19" i="6" s="1"/>
  <c r="G27" i="6"/>
  <c r="H27" i="6" s="1"/>
  <c r="G33" i="6"/>
  <c r="H33" i="6" s="1"/>
  <c r="G39" i="6"/>
  <c r="G40" i="6" s="1"/>
  <c r="H40" i="6" s="1"/>
  <c r="H39" i="6"/>
  <c r="E41" i="5"/>
  <c r="E35" i="5"/>
  <c r="H12" i="5"/>
  <c r="G12" i="5"/>
  <c r="G19" i="5"/>
  <c r="H19" i="5" s="1"/>
  <c r="G27" i="5"/>
  <c r="H27" i="5" s="1"/>
  <c r="G33" i="5"/>
  <c r="H33" i="5" s="1"/>
  <c r="G39" i="5"/>
  <c r="H39" i="5" s="1"/>
  <c r="E42" i="5"/>
  <c r="G11" i="5"/>
  <c r="G17" i="5"/>
  <c r="H17" i="5" s="1"/>
  <c r="G25" i="5"/>
  <c r="H25" i="5" s="1"/>
  <c r="G32" i="5"/>
  <c r="H32" i="5" s="1"/>
  <c r="G38" i="5"/>
  <c r="E35" i="4"/>
  <c r="H33" i="4"/>
  <c r="E41" i="4"/>
  <c r="E42" i="4" s="1"/>
  <c r="H38" i="4"/>
  <c r="G12" i="4"/>
  <c r="H12" i="4" s="1"/>
  <c r="G19" i="4"/>
  <c r="H19" i="4" s="1"/>
  <c r="G27" i="4"/>
  <c r="H27" i="4" s="1"/>
  <c r="G33" i="4"/>
  <c r="G39" i="4"/>
  <c r="G40" i="4" s="1"/>
  <c r="H40" i="4" s="1"/>
  <c r="G11" i="4"/>
  <c r="E41" i="3"/>
  <c r="E42" i="3" s="1"/>
  <c r="H38" i="3"/>
  <c r="G12" i="3"/>
  <c r="G27" i="3"/>
  <c r="H27" i="3" s="1"/>
  <c r="G33" i="3"/>
  <c r="H33" i="3" s="1"/>
  <c r="G39" i="3"/>
  <c r="H39" i="3" s="1"/>
  <c r="H37" i="2"/>
  <c r="H24" i="2"/>
  <c r="E44" i="2"/>
  <c r="G12" i="2"/>
  <c r="H12" i="2" s="1"/>
  <c r="G17" i="2"/>
  <c r="H17" i="2" s="1"/>
  <c r="G24" i="2"/>
  <c r="G31" i="2"/>
  <c r="H31" i="2" s="1"/>
  <c r="G39" i="2"/>
  <c r="H39" i="2" s="1"/>
  <c r="G50" i="2"/>
  <c r="H50" i="2" s="1"/>
  <c r="G11" i="2"/>
  <c r="G16" i="2"/>
  <c r="H16" i="2" s="1"/>
  <c r="G22" i="2"/>
  <c r="H22" i="2" s="1"/>
  <c r="G29" i="2"/>
  <c r="H29" i="2" s="1"/>
  <c r="G37" i="2"/>
  <c r="G43" i="2"/>
  <c r="H43" i="2" s="1"/>
  <c r="G49" i="2"/>
  <c r="G51" i="2" s="1"/>
  <c r="H51" i="2" s="1"/>
  <c r="H44" i="1"/>
  <c r="H14" i="1"/>
  <c r="H29" i="1"/>
  <c r="G23" i="1"/>
  <c r="H23" i="1" s="1"/>
  <c r="G37" i="1"/>
  <c r="H37" i="1" s="1"/>
  <c r="G14" i="1"/>
  <c r="H16" i="1"/>
  <c r="G21" i="1"/>
  <c r="H21" i="1" s="1"/>
  <c r="G29" i="1"/>
  <c r="H31" i="1"/>
  <c r="G36" i="1"/>
  <c r="H36" i="1" s="1"/>
  <c r="E39" i="1"/>
  <c r="G42" i="1"/>
  <c r="G44" i="1" s="1"/>
  <c r="H43" i="1"/>
  <c r="G11" i="1"/>
  <c r="H42" i="1"/>
  <c r="G32" i="22" l="1"/>
  <c r="H34" i="10"/>
  <c r="G34" i="11"/>
  <c r="G34" i="3"/>
  <c r="G40" i="5"/>
  <c r="H40" i="5" s="1"/>
  <c r="G40" i="3"/>
  <c r="H40" i="3" s="1"/>
  <c r="H40" i="17"/>
  <c r="G34" i="21"/>
  <c r="G41" i="21" s="1"/>
  <c r="E33" i="18"/>
  <c r="G38" i="1"/>
  <c r="G45" i="1" s="1"/>
  <c r="G46" i="1" s="1"/>
  <c r="G34" i="13"/>
  <c r="E35" i="7"/>
  <c r="G34" i="5"/>
  <c r="H38" i="18"/>
  <c r="H38" i="26"/>
  <c r="H11" i="26"/>
  <c r="G34" i="26"/>
  <c r="E42" i="26"/>
  <c r="E41" i="25"/>
  <c r="G39" i="25"/>
  <c r="H39" i="25" s="1"/>
  <c r="H37" i="25"/>
  <c r="G33" i="25"/>
  <c r="G39" i="24"/>
  <c r="H39" i="24" s="1"/>
  <c r="E41" i="24"/>
  <c r="G33" i="24"/>
  <c r="H11" i="24"/>
  <c r="G28" i="23"/>
  <c r="G38" i="22"/>
  <c r="H38" i="22" s="1"/>
  <c r="G39" i="22"/>
  <c r="G40" i="22" s="1"/>
  <c r="H40" i="22" s="1"/>
  <c r="H32" i="22"/>
  <c r="H11" i="22"/>
  <c r="G33" i="22"/>
  <c r="H33" i="22" s="1"/>
  <c r="H12" i="21"/>
  <c r="H39" i="21"/>
  <c r="E42" i="21"/>
  <c r="E38" i="20"/>
  <c r="G37" i="20"/>
  <c r="H37" i="20" s="1"/>
  <c r="H34" i="20"/>
  <c r="G30" i="20"/>
  <c r="H30" i="20" s="1"/>
  <c r="E31" i="20"/>
  <c r="G35" i="19"/>
  <c r="H40" i="19"/>
  <c r="G32" i="18"/>
  <c r="H37" i="18"/>
  <c r="G36" i="17"/>
  <c r="E44" i="17"/>
  <c r="G33" i="16"/>
  <c r="H33" i="16" s="1"/>
  <c r="G39" i="16"/>
  <c r="H39" i="16" s="1"/>
  <c r="H36" i="16"/>
  <c r="H12" i="16"/>
  <c r="E40" i="16"/>
  <c r="H32" i="16"/>
  <c r="H37" i="15"/>
  <c r="E41" i="15"/>
  <c r="G33" i="15"/>
  <c r="G31" i="14"/>
  <c r="G35" i="13"/>
  <c r="H35" i="13" s="1"/>
  <c r="G41" i="13"/>
  <c r="H41" i="13" s="1"/>
  <c r="E42" i="13"/>
  <c r="H34" i="13"/>
  <c r="E42" i="12"/>
  <c r="G34" i="12"/>
  <c r="G35" i="11"/>
  <c r="H35" i="11" s="1"/>
  <c r="E43" i="11"/>
  <c r="H12" i="11"/>
  <c r="H34" i="11"/>
  <c r="G41" i="11"/>
  <c r="H41" i="11" s="1"/>
  <c r="G28" i="10"/>
  <c r="E36" i="10"/>
  <c r="H28" i="10"/>
  <c r="E29" i="10"/>
  <c r="E40" i="9"/>
  <c r="H32" i="9"/>
  <c r="E33" i="9"/>
  <c r="G40" i="9"/>
  <c r="G41" i="9" s="1"/>
  <c r="G33" i="9"/>
  <c r="G39" i="9"/>
  <c r="H39" i="9" s="1"/>
  <c r="H36" i="9"/>
  <c r="G34" i="8"/>
  <c r="H39" i="8"/>
  <c r="E42" i="8"/>
  <c r="H39" i="7"/>
  <c r="H11" i="7"/>
  <c r="G34" i="7"/>
  <c r="E42" i="7"/>
  <c r="G41" i="6"/>
  <c r="G42" i="6" s="1"/>
  <c r="H42" i="6" s="1"/>
  <c r="H34" i="6"/>
  <c r="G35" i="6"/>
  <c r="H35" i="6" s="1"/>
  <c r="H12" i="6"/>
  <c r="G41" i="5"/>
  <c r="G42" i="5" s="1"/>
  <c r="H34" i="5"/>
  <c r="H38" i="5"/>
  <c r="H42" i="5"/>
  <c r="H41" i="5"/>
  <c r="H11" i="5"/>
  <c r="G35" i="5"/>
  <c r="H35" i="5"/>
  <c r="H39" i="4"/>
  <c r="H11" i="4"/>
  <c r="G34" i="4"/>
  <c r="G41" i="3"/>
  <c r="G42" i="3" s="1"/>
  <c r="H42" i="3" s="1"/>
  <c r="G35" i="3"/>
  <c r="H35" i="3" s="1"/>
  <c r="H34" i="3"/>
  <c r="H12" i="3"/>
  <c r="G44" i="2"/>
  <c r="H44" i="2" s="1"/>
  <c r="E45" i="2"/>
  <c r="E52" i="2"/>
  <c r="H49" i="2"/>
  <c r="H11" i="2"/>
  <c r="H45" i="1"/>
  <c r="H38" i="1"/>
  <c r="E46" i="1"/>
  <c r="H46" i="1" s="1"/>
  <c r="H11" i="1"/>
  <c r="G39" i="1"/>
  <c r="H39" i="1" s="1"/>
  <c r="G42" i="21" l="1"/>
  <c r="H41" i="21"/>
  <c r="H39" i="22"/>
  <c r="G35" i="21"/>
  <c r="H35" i="21" s="1"/>
  <c r="H34" i="21"/>
  <c r="H41" i="3"/>
  <c r="H41" i="6"/>
  <c r="H33" i="9"/>
  <c r="H42" i="21"/>
  <c r="G41" i="26"/>
  <c r="H34" i="26"/>
  <c r="G35" i="26"/>
  <c r="H35" i="26" s="1"/>
  <c r="G40" i="25"/>
  <c r="H33" i="25"/>
  <c r="G34" i="25"/>
  <c r="H34" i="25" s="1"/>
  <c r="G40" i="24"/>
  <c r="G34" i="24"/>
  <c r="H34" i="24" s="1"/>
  <c r="H33" i="24"/>
  <c r="G35" i="23"/>
  <c r="G29" i="23"/>
  <c r="H29" i="23" s="1"/>
  <c r="H28" i="23"/>
  <c r="G38" i="20"/>
  <c r="G39" i="20" s="1"/>
  <c r="G31" i="20"/>
  <c r="H31" i="20" s="1"/>
  <c r="H38" i="20"/>
  <c r="E39" i="20"/>
  <c r="G42" i="19"/>
  <c r="H35" i="19"/>
  <c r="G36" i="19"/>
  <c r="H36" i="19" s="1"/>
  <c r="G39" i="18"/>
  <c r="G33" i="18"/>
  <c r="H33" i="18" s="1"/>
  <c r="H32" i="18"/>
  <c r="G43" i="17"/>
  <c r="G37" i="17"/>
  <c r="H37" i="17" s="1"/>
  <c r="H36" i="17"/>
  <c r="E41" i="16"/>
  <c r="G40" i="16"/>
  <c r="G41" i="16" s="1"/>
  <c r="G40" i="15"/>
  <c r="H33" i="15"/>
  <c r="G34" i="15"/>
  <c r="H34" i="15" s="1"/>
  <c r="G38" i="14"/>
  <c r="G32" i="14"/>
  <c r="H32" i="14" s="1"/>
  <c r="H31" i="14"/>
  <c r="E43" i="13"/>
  <c r="G42" i="13"/>
  <c r="G43" i="13" s="1"/>
  <c r="G41" i="12"/>
  <c r="G35" i="12"/>
  <c r="H35" i="12" s="1"/>
  <c r="H34" i="12"/>
  <c r="G42" i="11"/>
  <c r="E37" i="10"/>
  <c r="G29" i="10"/>
  <c r="H29" i="10" s="1"/>
  <c r="G36" i="10"/>
  <c r="G37" i="10" s="1"/>
  <c r="H40" i="9"/>
  <c r="E41" i="9"/>
  <c r="H41" i="9" s="1"/>
  <c r="G41" i="8"/>
  <c r="H34" i="8"/>
  <c r="G35" i="8"/>
  <c r="H35" i="8" s="1"/>
  <c r="G41" i="7"/>
  <c r="H34" i="7"/>
  <c r="G35" i="7"/>
  <c r="H35" i="7" s="1"/>
  <c r="G41" i="4"/>
  <c r="H34" i="4"/>
  <c r="G35" i="4"/>
  <c r="H35" i="4" s="1"/>
  <c r="E53" i="2"/>
  <c r="H45" i="2"/>
  <c r="G52" i="2"/>
  <c r="G53" i="2" s="1"/>
  <c r="G45" i="2"/>
  <c r="H37" i="10" l="1"/>
  <c r="G42" i="26"/>
  <c r="H42" i="26" s="1"/>
  <c r="H41" i="26"/>
  <c r="G41" i="25"/>
  <c r="H41" i="25" s="1"/>
  <c r="H40" i="25"/>
  <c r="G41" i="24"/>
  <c r="H41" i="24" s="1"/>
  <c r="H40" i="24"/>
  <c r="G36" i="23"/>
  <c r="H36" i="23" s="1"/>
  <c r="H35" i="23"/>
  <c r="H39" i="20"/>
  <c r="G43" i="19"/>
  <c r="H43" i="19" s="1"/>
  <c r="H42" i="19"/>
  <c r="G40" i="18"/>
  <c r="H40" i="18" s="1"/>
  <c r="H39" i="18"/>
  <c r="G44" i="17"/>
  <c r="H44" i="17" s="1"/>
  <c r="H43" i="17"/>
  <c r="H41" i="16"/>
  <c r="H40" i="16"/>
  <c r="G41" i="15"/>
  <c r="H41" i="15" s="1"/>
  <c r="H40" i="15"/>
  <c r="G39" i="14"/>
  <c r="H39" i="14" s="1"/>
  <c r="H38" i="14"/>
  <c r="H43" i="13"/>
  <c r="H42" i="13"/>
  <c r="G42" i="12"/>
  <c r="H42" i="12" s="1"/>
  <c r="H41" i="12"/>
  <c r="G43" i="11"/>
  <c r="H43" i="11" s="1"/>
  <c r="H42" i="11"/>
  <c r="H36" i="10"/>
  <c r="G42" i="8"/>
  <c r="H42" i="8" s="1"/>
  <c r="H41" i="8"/>
  <c r="G42" i="7"/>
  <c r="H42" i="7" s="1"/>
  <c r="H41" i="7"/>
  <c r="G42" i="4"/>
  <c r="H42" i="4" s="1"/>
  <c r="H41" i="4"/>
  <c r="H53" i="2"/>
  <c r="H52" i="2"/>
  <c r="H42" i="23" l="1"/>
</calcChain>
</file>

<file path=xl/sharedStrings.xml><?xml version="1.0" encoding="utf-8"?>
<sst xmlns="http://schemas.openxmlformats.org/spreadsheetml/2006/main" count="1852" uniqueCount="179">
  <si>
    <t>Table 1.M Estimated costs and returns per acre</t>
  </si>
  <si>
    <t>Conventional Alfalfa hay establishment, prepared</t>
  </si>
  <si>
    <t>_____________________________________________________________</t>
  </si>
  <si>
    <t>ITEM</t>
  </si>
  <si>
    <t>UNIT</t>
  </si>
  <si>
    <t>PRICE</t>
  </si>
  <si>
    <t>QUANTITY</t>
  </si>
  <si>
    <t>INCOME</t>
  </si>
  <si>
    <t>TOTAL INCOME</t>
  </si>
  <si>
    <t xml:space="preserve">                                                                       </t>
  </si>
  <si>
    <t>DIRECT EXPENSES</t>
  </si>
  <si>
    <t xml:space="preserve">  FERTILIZER</t>
  </si>
  <si>
    <t>Phosphate (46% P2O5)</t>
  </si>
  <si>
    <t>cwt</t>
  </si>
  <si>
    <t>Potash (60% K2O)</t>
  </si>
  <si>
    <t>gal</t>
  </si>
  <si>
    <t xml:space="preserve">  HERBICIDE</t>
  </si>
  <si>
    <t>oz</t>
  </si>
  <si>
    <t>Clethodim</t>
  </si>
  <si>
    <t xml:space="preserve">  SEED/PLANTS</t>
  </si>
  <si>
    <t>Alfalfa Seed</t>
  </si>
  <si>
    <t>lb</t>
  </si>
  <si>
    <t xml:space="preserve">  ADJUVANTS</t>
  </si>
  <si>
    <t>Surfactant</t>
  </si>
  <si>
    <t>pt</t>
  </si>
  <si>
    <t xml:space="preserve">  CUSTOM FERT</t>
  </si>
  <si>
    <t>Custom Spread(Truck)</t>
  </si>
  <si>
    <t>appl</t>
  </si>
  <si>
    <t xml:space="preserve">  SERVICE FEE</t>
  </si>
  <si>
    <t>acre</t>
  </si>
  <si>
    <t xml:space="preserve">  CUSTOM LIME</t>
  </si>
  <si>
    <t>ton</t>
  </si>
  <si>
    <t xml:space="preserve">  OPERATOR LABOR      </t>
  </si>
  <si>
    <t>Tractors</t>
  </si>
  <si>
    <t>hour</t>
  </si>
  <si>
    <t xml:space="preserve">  HAND LABOR          </t>
  </si>
  <si>
    <t>Implements</t>
  </si>
  <si>
    <t xml:space="preserve">  DIESEL FUEL</t>
  </si>
  <si>
    <t xml:space="preserve">  REPAIR &amp; MAINTENANCE</t>
  </si>
  <si>
    <t>INTEREST ON OP. CAP.</t>
  </si>
  <si>
    <t>TOTAL DIRECT EXPENSES</t>
  </si>
  <si>
    <t>RETURNS ABOVE DIRECT EXPENSES</t>
  </si>
  <si>
    <t>FIXED EXPENSES</t>
  </si>
  <si>
    <t>TOTAL FIXED EXPENSES</t>
  </si>
  <si>
    <t>TOTAL SPECIFIED EXPENSES</t>
  </si>
  <si>
    <t>RETURNS ABOVE TOTAL SPECIFIED EXPENSES</t>
  </si>
  <si>
    <t>The mention in this report of any commercial product does not imply its endorsement by MSU-ES, MAFES, or</t>
  </si>
  <si>
    <t>USDA over other products not named nor does the omission imply they are not satisfactory.</t>
  </si>
  <si>
    <t>Total Amount</t>
  </si>
  <si>
    <t>Landlord</t>
  </si>
  <si>
    <t>Share %</t>
  </si>
  <si>
    <t>Share</t>
  </si>
  <si>
    <t>Tenant</t>
  </si>
  <si>
    <t>Table 2.M Estimated costs and returns per acre</t>
  </si>
  <si>
    <t>Conventional Alfalfa hay maintenance</t>
  </si>
  <si>
    <t>Metribuzin 75</t>
  </si>
  <si>
    <t>Poast</t>
  </si>
  <si>
    <t xml:space="preserve">  INSECTICIDE</t>
  </si>
  <si>
    <t>Mustang Max</t>
  </si>
  <si>
    <t xml:space="preserve">  HAUL</t>
  </si>
  <si>
    <t xml:space="preserve">  OTHER</t>
  </si>
  <si>
    <t>Twine</t>
  </si>
  <si>
    <t>bun</t>
  </si>
  <si>
    <t>Crop Oil (veg)</t>
  </si>
  <si>
    <t>Prorated Est Cost</t>
  </si>
  <si>
    <t>Table 3.M Estimated costs and returns per acre</t>
  </si>
  <si>
    <t>Bahiagrass establishment, broadcast</t>
  </si>
  <si>
    <t>Glyphosate 3lbs a.e.</t>
  </si>
  <si>
    <t>Bahiagrass Seed</t>
  </si>
  <si>
    <t>Table 4.M Estimated costs and returns per acre</t>
  </si>
  <si>
    <t>Bahiagrass establishment, drilled on prepared seed bed</t>
  </si>
  <si>
    <t>Table 5.M Estimated costs and returns per acre</t>
  </si>
  <si>
    <t>Bahiagrass establishment, no-till</t>
  </si>
  <si>
    <t>Table 6.M Estimated costs and returns per acre</t>
  </si>
  <si>
    <t>Table 7.M Estimated costs and returns per acre</t>
  </si>
  <si>
    <t>Table 8.M Estimated costs and returns per acre</t>
  </si>
  <si>
    <t>Table 9.M Estimated costs and returns per acre</t>
  </si>
  <si>
    <t>Table 10.M Estimated costs and returns per acre</t>
  </si>
  <si>
    <t>White Clover Seed</t>
  </si>
  <si>
    <t>Table 11.M Estimated costs and returns per acre</t>
  </si>
  <si>
    <t>Mixed grass hay maintenance</t>
  </si>
  <si>
    <t>Table 12.M Estimated costs and returns per acre</t>
  </si>
  <si>
    <t>Diuron 4L</t>
  </si>
  <si>
    <t xml:space="preserve">  CUSTOM PLANT</t>
  </si>
  <si>
    <t>Custom Sprig</t>
  </si>
  <si>
    <t>Table 13.M Estimated costs and returns per acre</t>
  </si>
  <si>
    <t>Table 14.M Estimated costs and returns per acre</t>
  </si>
  <si>
    <t>Fescue Seed</t>
  </si>
  <si>
    <t>Table 15.M Estimated costs and returns per acre</t>
  </si>
  <si>
    <t>Table 16.M Estimated costs and returns per acre</t>
  </si>
  <si>
    <t>2,4-D amine</t>
  </si>
  <si>
    <t>Table 17.M Estimated costs and returns per acre</t>
  </si>
  <si>
    <t>SS, PM, FS Seed</t>
  </si>
  <si>
    <t>Table 18.M Estimated costs and returns per acre</t>
  </si>
  <si>
    <t>Ryegrass annual pasture, prepared seedbed</t>
  </si>
  <si>
    <t>Ryegrass Seed</t>
  </si>
  <si>
    <t>Table 19.M Estimated costs and returns per acre</t>
  </si>
  <si>
    <t>Small Grains Seed</t>
  </si>
  <si>
    <t>Table 20.M Estimated costs and returns per acre</t>
  </si>
  <si>
    <t>Table 21.M Estimated costs and returns per acre</t>
  </si>
  <si>
    <t>Custom Spread + Seed</t>
  </si>
  <si>
    <t>Table 22.M Estimated costs and returns per acre</t>
  </si>
  <si>
    <t>Table 23.M Estimated costs and returns per acre</t>
  </si>
  <si>
    <t>Table 24.M Estimated costs and returns per acre</t>
  </si>
  <si>
    <t>Table 25.M Estimated costs and returns per acre</t>
  </si>
  <si>
    <t>Sorghum silage</t>
  </si>
  <si>
    <t>Bicep ll Magnum</t>
  </si>
  <si>
    <t>qt</t>
  </si>
  <si>
    <t>Forage Sorghum Seed</t>
  </si>
  <si>
    <t>Table 26.M Estimated costs and returns per acre</t>
  </si>
  <si>
    <t>Brassica Seed</t>
  </si>
  <si>
    <t>Crimson Clover Seed</t>
  </si>
  <si>
    <t>1. Conventional Alfalfa hay establishment, prepared seedbed</t>
  </si>
  <si>
    <t>2. Conventional Alfalfa hay maintenance</t>
  </si>
  <si>
    <t>3. Bahiagrass establishment, broadcast</t>
  </si>
  <si>
    <t>4. Bahiagrass establishment, drilled on prepared seed bed</t>
  </si>
  <si>
    <t>5. Bahiagrass establishment, no-till</t>
  </si>
  <si>
    <t>6. Seeded Bermudagrass establishment, broadcast seed</t>
  </si>
  <si>
    <t>7. Seeded Bermudagrass establishment, no-till</t>
  </si>
  <si>
    <t>8. Seeded Bermudagrass, drill in prepared seed bed</t>
  </si>
  <si>
    <t>9. Permanent summer pasture maintenance (i.e. Bahiagrass,Bermudagrass, Dallisgrass, mixed grasses)</t>
  </si>
  <si>
    <t>10. Permanent summer grass-White Clover pasture maintenance</t>
  </si>
  <si>
    <t>11. Mixed grass hay maintenance</t>
  </si>
  <si>
    <t>12. Hybrid Bermudagrass establishment, 1 cutting of hay</t>
  </si>
  <si>
    <t>13. Hybrid Bermudagrass hay maintenance</t>
  </si>
  <si>
    <t>14. Tall Fescue-White Clover pasture establishment, prepared seedbed</t>
  </si>
  <si>
    <t>15. Tall Fescue-White Clover pasture establishment, novel/endophyte free, sod-seeding</t>
  </si>
  <si>
    <t>16. Tall Fescue-White Clover pasture maintenance, novel-endophyte free</t>
  </si>
  <si>
    <t>18. Ryegrass annual pasture, prepared seedbed</t>
  </si>
  <si>
    <t>Authors:  Josh Maples, MSU-ES, John Byrd, MSU-ES, Rocky Lemus, MSU-ES, Larry Oldham, MSU-ES</t>
  </si>
  <si>
    <t>Forage Budget List</t>
  </si>
  <si>
    <t>seedbed,Mississippi, 2023</t>
  </si>
  <si>
    <t>Boron Plus</t>
  </si>
  <si>
    <t>Molybdenum</t>
  </si>
  <si>
    <t>Pursuit</t>
  </si>
  <si>
    <t>Soil Testing</t>
  </si>
  <si>
    <t>Lime (Spread)</t>
  </si>
  <si>
    <t>Note:  Cost of production estimates are based on 2021 input prices.</t>
  </si>
  <si>
    <t>Mississippi, 2023</t>
  </si>
  <si>
    <t>Gramoxone SL 2.0</t>
  </si>
  <si>
    <t>Hay Haul (Conv)</t>
  </si>
  <si>
    <t>Nitrogen</t>
  </si>
  <si>
    <t>Seeded bermudagrass establishment, broadcast seed</t>
  </si>
  <si>
    <t>Common Bermuda Seed</t>
  </si>
  <si>
    <t>Seeded bermudagrass establishment, no-till</t>
  </si>
  <si>
    <t>Seeded bermudagrass, drill in prepared seed bed</t>
  </si>
  <si>
    <t>Permanent summer pasture maintenance (i.e. bahiagrass,</t>
  </si>
  <si>
    <t>bermudagrass, dallisgrass, mixed grasses),Mississippi, 2023</t>
  </si>
  <si>
    <t>GrazonNext</t>
  </si>
  <si>
    <t>Permanent summer grass-white clover pasture maintenance</t>
  </si>
  <si>
    <t>Hybrid bermudagrass establishment, 1 cutting of hay</t>
  </si>
  <si>
    <t>Hybrid bermudagrass hay maintenance</t>
  </si>
  <si>
    <t>Tall fescue-white clover pasture establishment,</t>
  </si>
  <si>
    <t>prepared seedbed, Mississippi, 2023</t>
  </si>
  <si>
    <t>novel/endophyte free, sod-seeding, Mississippi, 2023</t>
  </si>
  <si>
    <t>Tall fescue-white clover pasture maintenance</t>
  </si>
  <si>
    <t>novel-endophyte free, Mississippi, 2023</t>
  </si>
  <si>
    <t>No-till renovation of old K-31 tall fescue pasture with</t>
  </si>
  <si>
    <t>novel endophyte/endophyte free tall fescue, Mississippi, 2023</t>
  </si>
  <si>
    <t>No-till ryegrass into volunteer summer grasses</t>
  </si>
  <si>
    <t>Overseeded annual ryegrass pasture maintenance,</t>
  </si>
  <si>
    <t>Broadcast, Mississippi, 2023</t>
  </si>
  <si>
    <t>Sorghum x Sudan (SS), Pearl Millet (PM),</t>
  </si>
  <si>
    <t>Forage Sorghum (FS) annual hay, Mississippi, 2023</t>
  </si>
  <si>
    <t>Forage Sorghum (FS) annual pasture, Mississippi, 2023</t>
  </si>
  <si>
    <t>Ryegrass, Small Grains (oat, cereal rye, triticale),</t>
  </si>
  <si>
    <t>Annual Clover, Brassica mix annual pasture, prepared seedbed, Mississippi, 2023</t>
  </si>
  <si>
    <t>Ryegrass-Small grains annual pasture, prepared seedbed</t>
  </si>
  <si>
    <t>Crabgrass establishment, broadcast</t>
  </si>
  <si>
    <t>Crabgrass seed</t>
  </si>
  <si>
    <t>17. No-till renovation of old K-31 Tall Fescue pasture with novel endophyte/endophyte free tall fescue</t>
  </si>
  <si>
    <t>19. No-till ryegrass into volunteer summer grasses</t>
  </si>
  <si>
    <t>20. Overseeded annual ryegrass pasture maintenance</t>
  </si>
  <si>
    <t>21. Sorghum x Sudan (SS), Pearl Millet (PM), Forage Sorghum (FS), annual hay</t>
  </si>
  <si>
    <t>22. Sorghum x Sudan (SS), Pearl Millet (PM), Forage Sorghum (FS), annual pasture</t>
  </si>
  <si>
    <t>23. Sorghum silage</t>
  </si>
  <si>
    <t>24.Ryegrass, Small Grains (oats, cereal, rye, triticale), Annual Clover, Brassica mix, annual pasture, prepared seedbed</t>
  </si>
  <si>
    <t>25. Ryegrass-Small grains annual pasture, prepared seedbed</t>
  </si>
  <si>
    <t>26. Crabgrass establishment, broadcast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</si>
</sst>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23">
    <xf numFmtId="0" fontId="0" fillId="0" borderId="0" xfId="0"/>
    <xf numFmtId="0" fontId="16" fillId="0" borderId="0" xfId="0" applyFont="1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44" fontId="0" fillId="0" borderId="0" xfId="1" applyFont="1"/>
    <xf numFmtId="44" fontId="0" fillId="0" borderId="0" xfId="0" applyNumberFormat="1"/>
    <xf numFmtId="44" fontId="19" fillId="0" borderId="0" xfId="1" applyFont="1"/>
    <xf numFmtId="0" fontId="19" fillId="0" borderId="10" xfId="0" applyFont="1" applyBorder="1"/>
    <xf numFmtId="44" fontId="19" fillId="0" borderId="10" xfId="1" applyFont="1" applyBorder="1"/>
    <xf numFmtId="44" fontId="0" fillId="0" borderId="10" xfId="1" applyFont="1" applyBorder="1"/>
    <xf numFmtId="164" fontId="19" fillId="0" borderId="10" xfId="0" applyNumberFormat="1" applyFont="1" applyBorder="1"/>
    <xf numFmtId="0" fontId="16" fillId="0" borderId="10" xfId="0" applyFont="1" applyBorder="1"/>
    <xf numFmtId="0" fontId="0" fillId="0" borderId="10" xfId="0" applyBorder="1"/>
    <xf numFmtId="44" fontId="16" fillId="0" borderId="10" xfId="1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22" fillId="0" borderId="0" xfId="5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1 2" xfId="43" xr:uid="{00000000-0005-0000-0000-00000D000000}"/>
    <cellStyle name="60% - Accent2" xfId="26" builtinId="36" customBuiltin="1"/>
    <cellStyle name="60% - Accent2 2" xfId="44" xr:uid="{00000000-0005-0000-0000-00000F000000}"/>
    <cellStyle name="60% - Accent3" xfId="30" builtinId="40" customBuiltin="1"/>
    <cellStyle name="60% - Accent3 2" xfId="45" xr:uid="{00000000-0005-0000-0000-000011000000}"/>
    <cellStyle name="60% - Accent4" xfId="34" builtinId="44" customBuiltin="1"/>
    <cellStyle name="60% - Accent4 2" xfId="46" xr:uid="{00000000-0005-0000-0000-000013000000}"/>
    <cellStyle name="60% - Accent5" xfId="38" builtinId="48" customBuiltin="1"/>
    <cellStyle name="60% - Accent5 2" xfId="47" xr:uid="{00000000-0005-0000-0000-000015000000}"/>
    <cellStyle name="60% - Accent6" xfId="42" builtinId="52" customBuiltin="1"/>
    <cellStyle name="60% - Accent6 2" xfId="48" xr:uid="{00000000-0005-0000-0000-00001700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50" builtinId="8"/>
    <cellStyle name="Input" xfId="10" builtinId="20" customBuiltin="1"/>
    <cellStyle name="Linked Cell" xfId="13" builtinId="24" customBuiltin="1"/>
    <cellStyle name="Neutral" xfId="9" builtinId="28" customBuiltin="1"/>
    <cellStyle name="Neutral 2" xfId="49" xr:uid="{00000000-0005-0000-0000-00002B000000}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59"/>
  <sheetViews>
    <sheetView workbookViewId="0">
      <selection activeCell="A28" sqref="A28"/>
    </sheetView>
  </sheetViews>
  <sheetFormatPr defaultRowHeight="15" x14ac:dyDescent="0.25"/>
  <cols>
    <col min="1" max="1" width="103.42578125" customWidth="1"/>
  </cols>
  <sheetData>
    <row r="1" spans="1:1" ht="15.75" x14ac:dyDescent="0.25">
      <c r="A1" s="17" t="s">
        <v>130</v>
      </c>
    </row>
    <row r="4" spans="1:1" x14ac:dyDescent="0.25">
      <c r="A4" s="20" t="s">
        <v>112</v>
      </c>
    </row>
    <row r="6" spans="1:1" x14ac:dyDescent="0.25">
      <c r="A6" s="20" t="s">
        <v>113</v>
      </c>
    </row>
    <row r="8" spans="1:1" x14ac:dyDescent="0.25">
      <c r="A8" s="20" t="s">
        <v>114</v>
      </c>
    </row>
    <row r="10" spans="1:1" x14ac:dyDescent="0.25">
      <c r="A10" s="20" t="s">
        <v>115</v>
      </c>
    </row>
    <row r="12" spans="1:1" x14ac:dyDescent="0.25">
      <c r="A12" s="20" t="s">
        <v>116</v>
      </c>
    </row>
    <row r="14" spans="1:1" x14ac:dyDescent="0.25">
      <c r="A14" s="20" t="s">
        <v>117</v>
      </c>
    </row>
    <row r="16" spans="1:1" x14ac:dyDescent="0.25">
      <c r="A16" s="20" t="s">
        <v>118</v>
      </c>
    </row>
    <row r="18" spans="1:1" x14ac:dyDescent="0.25">
      <c r="A18" s="20" t="s">
        <v>119</v>
      </c>
    </row>
    <row r="20" spans="1:1" x14ac:dyDescent="0.25">
      <c r="A20" s="20" t="s">
        <v>120</v>
      </c>
    </row>
    <row r="22" spans="1:1" x14ac:dyDescent="0.25">
      <c r="A22" s="20" t="s">
        <v>121</v>
      </c>
    </row>
    <row r="24" spans="1:1" x14ac:dyDescent="0.25">
      <c r="A24" s="20" t="s">
        <v>122</v>
      </c>
    </row>
    <row r="26" spans="1:1" x14ac:dyDescent="0.25">
      <c r="A26" s="20" t="s">
        <v>123</v>
      </c>
    </row>
    <row r="28" spans="1:1" x14ac:dyDescent="0.25">
      <c r="A28" s="20" t="s">
        <v>124</v>
      </c>
    </row>
    <row r="30" spans="1:1" x14ac:dyDescent="0.25">
      <c r="A30" s="20" t="s">
        <v>125</v>
      </c>
    </row>
    <row r="32" spans="1:1" x14ac:dyDescent="0.25">
      <c r="A32" s="20" t="s">
        <v>126</v>
      </c>
    </row>
    <row r="34" spans="1:1" x14ac:dyDescent="0.25">
      <c r="A34" s="20" t="s">
        <v>127</v>
      </c>
    </row>
    <row r="36" spans="1:1" x14ac:dyDescent="0.25">
      <c r="A36" s="20" t="s">
        <v>170</v>
      </c>
    </row>
    <row r="38" spans="1:1" x14ac:dyDescent="0.25">
      <c r="A38" s="20" t="s">
        <v>128</v>
      </c>
    </row>
    <row r="40" spans="1:1" x14ac:dyDescent="0.25">
      <c r="A40" s="20" t="s">
        <v>171</v>
      </c>
    </row>
    <row r="42" spans="1:1" x14ac:dyDescent="0.25">
      <c r="A42" s="20" t="s">
        <v>172</v>
      </c>
    </row>
    <row r="44" spans="1:1" x14ac:dyDescent="0.25">
      <c r="A44" s="20" t="s">
        <v>173</v>
      </c>
    </row>
    <row r="46" spans="1:1" x14ac:dyDescent="0.25">
      <c r="A46" s="20" t="s">
        <v>174</v>
      </c>
    </row>
    <row r="48" spans="1:1" x14ac:dyDescent="0.25">
      <c r="A48" s="20" t="s">
        <v>175</v>
      </c>
    </row>
    <row r="50" spans="1:1" x14ac:dyDescent="0.25">
      <c r="A50" s="20" t="s">
        <v>176</v>
      </c>
    </row>
    <row r="52" spans="1:1" x14ac:dyDescent="0.25">
      <c r="A52" s="20" t="s">
        <v>177</v>
      </c>
    </row>
    <row r="54" spans="1:1" x14ac:dyDescent="0.25">
      <c r="A54" s="20" t="s">
        <v>178</v>
      </c>
    </row>
    <row r="56" spans="1:1" x14ac:dyDescent="0.25">
      <c r="A56" s="18" t="s">
        <v>129</v>
      </c>
    </row>
    <row r="58" spans="1:1" x14ac:dyDescent="0.25">
      <c r="A58" s="16" t="s">
        <v>46</v>
      </c>
    </row>
    <row r="59" spans="1:1" x14ac:dyDescent="0.25">
      <c r="A59" s="16" t="s">
        <v>47</v>
      </c>
    </row>
  </sheetData>
  <hyperlinks>
    <hyperlink ref="A4" location="forage1!A1" display="1. Conventional Alfalfa hay establishment, prepared seedbed" xr:uid="{3841E1E1-1458-4CE5-80CC-5FB09FFD9C00}"/>
    <hyperlink ref="A6" location="forage2!A1" display="2. Conventional Alfalfa hay maintenance" xr:uid="{5CA01D89-5143-4FDD-8634-47EC2E658ED7}"/>
    <hyperlink ref="A8" location="forage3!A1" display="3. Bahiagrass establishment, broadcast" xr:uid="{37835CEC-1F98-442B-822F-D35EA0DDD15A}"/>
    <hyperlink ref="A10" location="forage4!A1" display="4. Bahiagrass establishment, drilled on prepared seed bed" xr:uid="{74556DC3-0812-45EE-81C9-73F488F29F91}"/>
    <hyperlink ref="A12" location="forage5!A1" display="5. Bahiagrass establishment, no-till" xr:uid="{89D3D299-04C5-4256-B111-3B5CC5AE1FBD}"/>
    <hyperlink ref="A14" location="forage6!A1" display="6. Seeded Bermudagrass establishment, broadcast seed" xr:uid="{6E0C7252-0DB3-482A-8412-7E03432B09C2}"/>
    <hyperlink ref="A16" location="forage7!A1" display="7. Seeded Bermudagrass establishment, no-till" xr:uid="{0275D83B-DAFB-49C0-B4F3-08BF20CA01E8}"/>
    <hyperlink ref="A18" location="forage8!A1" display="8. Seeded Bermudagrass, drill in prepared seed bed" xr:uid="{205CCBF2-23EE-4813-8B56-E3DB79B947A9}"/>
    <hyperlink ref="A20" location="forage9!A1" display="9. Permanent summer pasture maintenance (i.e. Bahiagrass,Bermudagrass, Dallisgrass, mixed grasses)" xr:uid="{0CAD51CD-C37F-4D3D-9F93-545A1416AF50}"/>
    <hyperlink ref="A22" location="forage10!A1" display="10. Permanent summer grass-White Clover pasture maintenance" xr:uid="{32C648EE-F468-4278-8B6A-25E0652C2ABE}"/>
    <hyperlink ref="A24" location="forage11!A1" display="11. Mixed grass hay maintenance" xr:uid="{E6362B43-DEE0-41BC-B6D0-3716B877D253}"/>
    <hyperlink ref="A26" location="forage12!A1" display="12. Hybrid Bermudagrass establishment, 1 cutting of hay" xr:uid="{6178CA0F-5ABD-4DD1-91F4-D10D3DFC60EB}"/>
    <hyperlink ref="A28" location="forage13!A1" display="13. Hybrid Bermudagrass hay maintenance" xr:uid="{4D90E0D7-D4ED-41E0-9765-BFC3CE065BDF}"/>
    <hyperlink ref="A30" location="forage14!A1" display="14. Tall Fescue-White Clover pasture establishment, prepared seedbed" xr:uid="{64C5F590-21E3-41BA-AB0B-3B0709E9AFAB}"/>
    <hyperlink ref="A32" location="forage15!A1" display="15. Tall Fescue-White Clover pasture establishment, novel/endophyte free, sod-seeding" xr:uid="{EF67A4CB-D5A4-474B-AC32-2BFC21957A66}"/>
    <hyperlink ref="A34" location="forage16!A1" display="16. Tall Fescue-White Clover pasture maintenance, novel-endophyte free" xr:uid="{96485C1B-C736-4DB5-8E90-50604B81F6BE}"/>
    <hyperlink ref="A36" location="forage17!A1" display="17. No-till renovation of old Tall Fescue pasture with novel endophyte/endophyte free tall fescue" xr:uid="{20DF3787-2038-49CC-B884-3BD2D3F5D2B6}"/>
    <hyperlink ref="A38" location="forage18!A1" display="18. Ryegrass annual pasture, prepared seedbed" xr:uid="{78F04CD5-D243-4207-A363-B1F89270ADA3}"/>
    <hyperlink ref="A40" location="forage19!A1" display="19. Ryegrass-Small Grains annual pasture, prepared seedbed" xr:uid="{F5AC29DB-5FE5-471A-88F7-A25751F3E50A}"/>
    <hyperlink ref="A42" location="forage20!A1" display="20. No-till Ryegrass into volunteer summer grasses" xr:uid="{3D1FB079-20B9-4A0D-92FF-B69DE35E96C3}"/>
    <hyperlink ref="A44" location="forage21!A1" display="21. Overseeded Annual Ryegrass pasture maintenance" xr:uid="{45CF50CE-05B2-4299-99C4-6C51F92083D7}"/>
    <hyperlink ref="A46" location="forage22!A1" display="22. Sorghum x Sudan (SS), Pearl Millet (PM), Forage Sorghum (FS), annual hay" xr:uid="{518560D6-17D8-4DF4-802A-7C55B512DA2B}"/>
    <hyperlink ref="A48" location="forage23!A1" display="23. Sorghum x Sudan (SS), Pearl Millet (PM), Forage Sorghum (FS), annual pasture" xr:uid="{3AFE0617-0DB4-42CF-90B5-D8F8C217DC9E}"/>
    <hyperlink ref="A50" location="forage24!A1" display="24. Corn silage" xr:uid="{CBB95E26-C857-4F38-BAE3-3F2425BD2CDC}"/>
    <hyperlink ref="A52" location="forage25!A1" display="25. Sorghum silage" xr:uid="{6D45462B-2E56-4419-B214-C67039E8C273}"/>
    <hyperlink ref="A54" location="forage26!A1" display="26. Ryegrass, Small Grains (oats, cereal, rye, triticale), Annual Clover, Brassica mix, annual pasture, prepared seedbed" xr:uid="{FF9D852B-210F-428B-93FB-153B389FB289}"/>
  </hyperlinks>
  <pageMargins left="0.7" right="0.7" top="0.75" bottom="0.75" header="0.3" footer="0.3"/>
  <pageSetup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H46"/>
  <sheetViews>
    <sheetView topLeftCell="A19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147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2.14</v>
      </c>
      <c r="E11" s="5">
        <f>ROUND(C11*D11,2)</f>
        <v>73.23</v>
      </c>
      <c r="F11" s="4">
        <v>0</v>
      </c>
      <c r="G11" s="5">
        <f>ROUND(E11*F11,2)</f>
        <v>0</v>
      </c>
      <c r="H11" s="5">
        <f>ROUND(E11-G11,2)</f>
        <v>73.23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148</v>
      </c>
      <c r="B15" s="3" t="s">
        <v>24</v>
      </c>
      <c r="C15" s="7">
        <v>6</v>
      </c>
      <c r="D15" s="3">
        <v>1.5</v>
      </c>
      <c r="E15" s="5">
        <f>ROUND(C15*D15,2)</f>
        <v>9</v>
      </c>
      <c r="F15" s="4">
        <v>0</v>
      </c>
      <c r="G15" s="5">
        <f>ROUND(E15*F15,2)</f>
        <v>0</v>
      </c>
      <c r="H15" s="5">
        <f>ROUND(E15-G15,2)</f>
        <v>9</v>
      </c>
    </row>
    <row r="16" spans="1:8" x14ac:dyDescent="0.25">
      <c r="A16" s="2" t="s">
        <v>22</v>
      </c>
      <c r="C16" s="5"/>
      <c r="E16" s="5"/>
    </row>
    <row r="17" spans="1:8" x14ac:dyDescent="0.25">
      <c r="A17" s="3" t="s">
        <v>23</v>
      </c>
      <c r="B17" s="3" t="s">
        <v>24</v>
      </c>
      <c r="C17" s="7">
        <v>3.3</v>
      </c>
      <c r="D17" s="3">
        <v>1</v>
      </c>
      <c r="E17" s="5">
        <f>ROUND(C17*D17,2)</f>
        <v>3.3</v>
      </c>
      <c r="F17" s="4">
        <v>0</v>
      </c>
      <c r="G17" s="5">
        <f>ROUND(E17*F17,2)</f>
        <v>0</v>
      </c>
      <c r="H17" s="5">
        <f>ROUND(E17-G17,2)</f>
        <v>3.3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135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15.27</v>
      </c>
      <c r="D23" s="3">
        <v>0.16089999999999999</v>
      </c>
      <c r="E23" s="5">
        <f>ROUND(C23*D23,2)</f>
        <v>2.46</v>
      </c>
      <c r="F23" s="4">
        <v>0</v>
      </c>
      <c r="G23" s="5">
        <f>ROUND(E23*F23,2)</f>
        <v>0</v>
      </c>
      <c r="H23" s="5">
        <f>ROUND(E23-G23,2)</f>
        <v>2.46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3.29</v>
      </c>
      <c r="D27" s="3">
        <v>0.62109999999999999</v>
      </c>
      <c r="E27" s="5">
        <f>ROUND(C27*D27,2)</f>
        <v>2.04</v>
      </c>
      <c r="F27" s="4">
        <v>0</v>
      </c>
      <c r="G27" s="5">
        <f>ROUND(E27*F27,2)</f>
        <v>0</v>
      </c>
      <c r="H27" s="5">
        <f>ROUND(E27-G27,2)</f>
        <v>2.04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1.28</v>
      </c>
      <c r="D29" s="3">
        <v>1</v>
      </c>
      <c r="E29" s="5">
        <f>ROUND(C29*D29,2)</f>
        <v>1.28</v>
      </c>
      <c r="F29" s="4">
        <v>0</v>
      </c>
      <c r="G29" s="5">
        <f>ROUND(E29*F29,2)</f>
        <v>0</v>
      </c>
      <c r="H29" s="5">
        <f>ROUND(E29-G29,2)</f>
        <v>1.28</v>
      </c>
    </row>
    <row r="30" spans="1:8" x14ac:dyDescent="0.25">
      <c r="A30" s="3" t="s">
        <v>33</v>
      </c>
      <c r="B30" s="3" t="s">
        <v>29</v>
      </c>
      <c r="C30" s="7">
        <v>0.21</v>
      </c>
      <c r="D30" s="3">
        <v>1</v>
      </c>
      <c r="E30" s="5">
        <f>ROUND(C30*D30,2)</f>
        <v>0.21</v>
      </c>
      <c r="F30" s="4">
        <v>0</v>
      </c>
      <c r="G30" s="5">
        <f>ROUND(E30*F30,2)</f>
        <v>0</v>
      </c>
      <c r="H30" s="5">
        <f>ROUND(E30-G30,2)</f>
        <v>0.21</v>
      </c>
    </row>
    <row r="31" spans="1:8" x14ac:dyDescent="0.25">
      <c r="A31" s="8" t="s">
        <v>39</v>
      </c>
      <c r="B31" s="8" t="s">
        <v>29</v>
      </c>
      <c r="C31" s="9">
        <v>5.0999999999999996</v>
      </c>
      <c r="D31" s="8">
        <v>1</v>
      </c>
      <c r="E31" s="10">
        <f>ROUND(C31*D31,2)</f>
        <v>5.0999999999999996</v>
      </c>
      <c r="F31" s="11">
        <v>0</v>
      </c>
      <c r="G31" s="10">
        <f>ROUND(E31*F31,2)</f>
        <v>0</v>
      </c>
      <c r="H31" s="10">
        <f>ROUND(E31-G31,2)</f>
        <v>5.0999999999999996</v>
      </c>
    </row>
    <row r="32" spans="1:8" x14ac:dyDescent="0.25">
      <c r="A32" s="16" t="s">
        <v>40</v>
      </c>
      <c r="C32" s="5"/>
      <c r="E32" s="5">
        <f>SUM(E11:E31)</f>
        <v>209.25000000000003</v>
      </c>
      <c r="G32" s="6">
        <f>SUM(G11:G31)</f>
        <v>0</v>
      </c>
      <c r="H32" s="6">
        <f>ROUND(E32-G32,2)</f>
        <v>209.25</v>
      </c>
    </row>
    <row r="33" spans="1:8" x14ac:dyDescent="0.25">
      <c r="A33" s="16" t="s">
        <v>41</v>
      </c>
      <c r="C33" s="5"/>
      <c r="E33" s="5">
        <f>+E7-E32</f>
        <v>-209.25000000000003</v>
      </c>
      <c r="G33" s="6">
        <f>+G7-G32</f>
        <v>0</v>
      </c>
      <c r="H33" s="6">
        <f>ROUND(E33-G33,2)</f>
        <v>-209.25</v>
      </c>
    </row>
    <row r="34" spans="1:8" x14ac:dyDescent="0.25">
      <c r="A34" t="s">
        <v>9</v>
      </c>
      <c r="C34" s="5"/>
      <c r="E34" s="5"/>
    </row>
    <row r="35" spans="1:8" x14ac:dyDescent="0.25">
      <c r="A35" s="16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0.94</v>
      </c>
      <c r="D36" s="3">
        <v>1</v>
      </c>
      <c r="E36" s="5">
        <f>ROUND(C36*D36,2)</f>
        <v>0.94</v>
      </c>
      <c r="F36" s="4">
        <v>0</v>
      </c>
      <c r="G36" s="5">
        <f>ROUND(E36*F36,2)</f>
        <v>0</v>
      </c>
      <c r="H36" s="5">
        <f t="shared" ref="H36:H41" si="0">ROUND(E36-G36,2)</f>
        <v>0.94</v>
      </c>
    </row>
    <row r="37" spans="1:8" x14ac:dyDescent="0.25">
      <c r="A37" s="3" t="s">
        <v>33</v>
      </c>
      <c r="B37" s="3" t="s">
        <v>29</v>
      </c>
      <c r="C37" s="7">
        <v>1.26</v>
      </c>
      <c r="D37" s="3">
        <v>1</v>
      </c>
      <c r="E37" s="5">
        <f>ROUND(C37*D37,2)</f>
        <v>1.26</v>
      </c>
      <c r="F37" s="4">
        <v>0</v>
      </c>
      <c r="G37" s="5">
        <f>ROUND(E37*F37,2)</f>
        <v>0</v>
      </c>
      <c r="H37" s="5">
        <f t="shared" si="0"/>
        <v>1.26</v>
      </c>
    </row>
    <row r="38" spans="1:8" x14ac:dyDescent="0.25">
      <c r="A38" s="8" t="s">
        <v>64</v>
      </c>
      <c r="B38" s="8" t="s">
        <v>29</v>
      </c>
      <c r="C38" s="9">
        <v>27.55</v>
      </c>
      <c r="D38" s="8">
        <v>1</v>
      </c>
      <c r="E38" s="10">
        <f>ROUND(C38*D38,2)</f>
        <v>27.55</v>
      </c>
      <c r="F38" s="11">
        <v>0</v>
      </c>
      <c r="G38" s="10">
        <f>ROUND(E38*F38,2)</f>
        <v>0</v>
      </c>
      <c r="H38" s="10">
        <f t="shared" si="0"/>
        <v>27.55</v>
      </c>
    </row>
    <row r="39" spans="1:8" x14ac:dyDescent="0.25">
      <c r="A39" s="16" t="s">
        <v>43</v>
      </c>
      <c r="C39" s="5"/>
      <c r="E39" s="5">
        <f>SUM(E36:E38)</f>
        <v>29.75</v>
      </c>
      <c r="G39" s="6">
        <f>SUM(G36:G38)</f>
        <v>0</v>
      </c>
      <c r="H39" s="6">
        <f t="shared" si="0"/>
        <v>29.75</v>
      </c>
    </row>
    <row r="40" spans="1:8" x14ac:dyDescent="0.25">
      <c r="A40" s="16" t="s">
        <v>44</v>
      </c>
      <c r="C40" s="5"/>
      <c r="E40" s="5">
        <f>+E32+E39</f>
        <v>239.00000000000003</v>
      </c>
      <c r="G40" s="6">
        <f>+G32+G39</f>
        <v>0</v>
      </c>
      <c r="H40" s="6">
        <f t="shared" si="0"/>
        <v>239</v>
      </c>
    </row>
    <row r="41" spans="1:8" x14ac:dyDescent="0.25">
      <c r="A41" s="16" t="s">
        <v>45</v>
      </c>
      <c r="C41" s="5"/>
      <c r="E41" s="5">
        <f>+E7-E40</f>
        <v>-239.00000000000003</v>
      </c>
      <c r="G41" s="6">
        <f>+G7-G40</f>
        <v>0</v>
      </c>
      <c r="H41" s="6">
        <f t="shared" si="0"/>
        <v>-239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137</v>
      </c>
      <c r="C43" s="5"/>
      <c r="E43" s="5"/>
    </row>
    <row r="44" spans="1:8" x14ac:dyDescent="0.25">
      <c r="C44" s="5"/>
      <c r="E44" s="5"/>
    </row>
    <row r="45" spans="1:8" x14ac:dyDescent="0.25">
      <c r="A45" s="16" t="s">
        <v>46</v>
      </c>
      <c r="C45" s="5"/>
      <c r="E45" s="5"/>
    </row>
    <row r="46" spans="1:8" x14ac:dyDescent="0.25">
      <c r="A46" s="16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H44"/>
  <sheetViews>
    <sheetView topLeftCell="A19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77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0.3</v>
      </c>
      <c r="E11" s="5">
        <f>ROUND(C11*D11,2)</f>
        <v>10.27</v>
      </c>
      <c r="F11" s="4">
        <v>0</v>
      </c>
      <c r="G11" s="5">
        <f>ROUND(E11*F11,2)</f>
        <v>0</v>
      </c>
      <c r="H11" s="5">
        <f>ROUND(E11-G11,2)</f>
        <v>10.27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78</v>
      </c>
      <c r="B15" s="3" t="s">
        <v>21</v>
      </c>
      <c r="C15" s="7">
        <v>4.2</v>
      </c>
      <c r="D15" s="3">
        <v>3</v>
      </c>
      <c r="E15" s="5">
        <f>ROUND(C15*D15,2)</f>
        <v>12.6</v>
      </c>
      <c r="F15" s="4">
        <v>0</v>
      </c>
      <c r="G15" s="5">
        <f>ROUND(E15*F15,2)</f>
        <v>0</v>
      </c>
      <c r="H15" s="5">
        <f>ROUND(E15-G15,2)</f>
        <v>12.6</v>
      </c>
    </row>
    <row r="16" spans="1:8" x14ac:dyDescent="0.25">
      <c r="A16" s="2" t="s">
        <v>25</v>
      </c>
      <c r="C16" s="5"/>
      <c r="E16" s="5"/>
    </row>
    <row r="17" spans="1:8" x14ac:dyDescent="0.25">
      <c r="A17" s="3" t="s">
        <v>26</v>
      </c>
      <c r="B17" s="3" t="s">
        <v>27</v>
      </c>
      <c r="C17" s="7">
        <v>7.5</v>
      </c>
      <c r="D17" s="3">
        <v>1</v>
      </c>
      <c r="E17" s="5">
        <f>ROUND(C17*D17,2)</f>
        <v>7.5</v>
      </c>
      <c r="F17" s="4">
        <v>0</v>
      </c>
      <c r="G17" s="5">
        <f>ROUND(E17*F17,2)</f>
        <v>0</v>
      </c>
      <c r="H17" s="5">
        <f>ROUND(E17-G17,2)</f>
        <v>7.5</v>
      </c>
    </row>
    <row r="18" spans="1:8" x14ac:dyDescent="0.25">
      <c r="A18" s="2" t="s">
        <v>28</v>
      </c>
      <c r="C18" s="5"/>
      <c r="E18" s="5"/>
    </row>
    <row r="19" spans="1:8" x14ac:dyDescent="0.25">
      <c r="A19" s="3" t="s">
        <v>135</v>
      </c>
      <c r="B19" s="3" t="s">
        <v>29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32</v>
      </c>
      <c r="C20" s="5"/>
      <c r="E20" s="5"/>
    </row>
    <row r="21" spans="1:8" x14ac:dyDescent="0.25">
      <c r="A21" s="3" t="s">
        <v>33</v>
      </c>
      <c r="B21" s="3" t="s">
        <v>34</v>
      </c>
      <c r="C21" s="7">
        <v>15.27</v>
      </c>
      <c r="D21" s="3">
        <v>0.39639999999999997</v>
      </c>
      <c r="E21" s="5">
        <f>ROUND(C21*D21,2)</f>
        <v>6.05</v>
      </c>
      <c r="F21" s="4">
        <v>0</v>
      </c>
      <c r="G21" s="5">
        <f>ROUND(E21*F21,2)</f>
        <v>0</v>
      </c>
      <c r="H21" s="5">
        <f>ROUND(E21-G21,2)</f>
        <v>6.05</v>
      </c>
    </row>
    <row r="22" spans="1:8" x14ac:dyDescent="0.25">
      <c r="A22" s="2" t="s">
        <v>37</v>
      </c>
      <c r="C22" s="5"/>
      <c r="E22" s="5"/>
    </row>
    <row r="23" spans="1:8" x14ac:dyDescent="0.25">
      <c r="A23" s="3" t="s">
        <v>33</v>
      </c>
      <c r="B23" s="3" t="s">
        <v>15</v>
      </c>
      <c r="C23" s="7">
        <v>3.29</v>
      </c>
      <c r="D23" s="3">
        <v>1.2729999999999999</v>
      </c>
      <c r="E23" s="5">
        <f>ROUND(C23*D23,2)</f>
        <v>4.1900000000000004</v>
      </c>
      <c r="F23" s="4">
        <v>0</v>
      </c>
      <c r="G23" s="5">
        <f>ROUND(E23*F23,2)</f>
        <v>0</v>
      </c>
      <c r="H23" s="5">
        <f>ROUND(E23-G23,2)</f>
        <v>4.1900000000000004</v>
      </c>
    </row>
    <row r="24" spans="1:8" x14ac:dyDescent="0.25">
      <c r="A24" s="2" t="s">
        <v>38</v>
      </c>
      <c r="C24" s="5"/>
      <c r="E24" s="5"/>
    </row>
    <row r="25" spans="1:8" x14ac:dyDescent="0.25">
      <c r="A25" s="3" t="s">
        <v>36</v>
      </c>
      <c r="B25" s="3" t="s">
        <v>29</v>
      </c>
      <c r="C25" s="7">
        <v>2.57</v>
      </c>
      <c r="D25" s="3">
        <v>1</v>
      </c>
      <c r="E25" s="5">
        <f>ROUND(C25*D25,2)</f>
        <v>2.57</v>
      </c>
      <c r="F25" s="4">
        <v>0</v>
      </c>
      <c r="G25" s="5">
        <f>ROUND(E25*F25,2)</f>
        <v>0</v>
      </c>
      <c r="H25" s="5">
        <f>ROUND(E25-G25,2)</f>
        <v>2.57</v>
      </c>
    </row>
    <row r="26" spans="1:8" x14ac:dyDescent="0.25">
      <c r="A26" s="3" t="s">
        <v>33</v>
      </c>
      <c r="B26" s="3" t="s">
        <v>29</v>
      </c>
      <c r="C26" s="7">
        <v>0.41</v>
      </c>
      <c r="D26" s="3">
        <v>1</v>
      </c>
      <c r="E26" s="5">
        <f>ROUND(C26*D26,2)</f>
        <v>0.41</v>
      </c>
      <c r="F26" s="4">
        <v>0</v>
      </c>
      <c r="G26" s="5">
        <f>ROUND(E26*F26,2)</f>
        <v>0</v>
      </c>
      <c r="H26" s="5">
        <f>ROUND(E26-G26,2)</f>
        <v>0.41</v>
      </c>
    </row>
    <row r="27" spans="1:8" x14ac:dyDescent="0.25">
      <c r="A27" s="8" t="s">
        <v>39</v>
      </c>
      <c r="B27" s="8" t="s">
        <v>29</v>
      </c>
      <c r="C27" s="9">
        <v>2.06</v>
      </c>
      <c r="D27" s="8">
        <v>1</v>
      </c>
      <c r="E27" s="10">
        <f>ROUND(C27*D27,2)</f>
        <v>2.06</v>
      </c>
      <c r="F27" s="11">
        <v>0</v>
      </c>
      <c r="G27" s="10">
        <f>ROUND(E27*F27,2)</f>
        <v>0</v>
      </c>
      <c r="H27" s="10">
        <f>ROUND(E27-G27,2)</f>
        <v>2.06</v>
      </c>
    </row>
    <row r="28" spans="1:8" x14ac:dyDescent="0.25">
      <c r="A28" s="16" t="s">
        <v>40</v>
      </c>
      <c r="C28" s="5"/>
      <c r="E28" s="5">
        <f>SUM(E11:E27)</f>
        <v>142.99999999999997</v>
      </c>
      <c r="G28" s="6">
        <f>SUM(G11:G27)</f>
        <v>0</v>
      </c>
      <c r="H28" s="6">
        <f>ROUND(E28-G28,2)</f>
        <v>143</v>
      </c>
    </row>
    <row r="29" spans="1:8" x14ac:dyDescent="0.25">
      <c r="A29" s="16" t="s">
        <v>41</v>
      </c>
      <c r="C29" s="5"/>
      <c r="E29" s="5">
        <f>+E7-E28</f>
        <v>-142.99999999999997</v>
      </c>
      <c r="G29" s="6">
        <f>+G7-G28</f>
        <v>0</v>
      </c>
      <c r="H29" s="6">
        <f>ROUND(E29-G29,2)</f>
        <v>-143</v>
      </c>
    </row>
    <row r="30" spans="1:8" x14ac:dyDescent="0.25">
      <c r="A30" t="s">
        <v>9</v>
      </c>
      <c r="C30" s="5"/>
      <c r="E30" s="5"/>
    </row>
    <row r="31" spans="1:8" x14ac:dyDescent="0.25">
      <c r="A31" s="16" t="s">
        <v>42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1.88</v>
      </c>
      <c r="D32" s="3">
        <v>1</v>
      </c>
      <c r="E32" s="5">
        <f>ROUND(C32*D32,2)</f>
        <v>1.88</v>
      </c>
      <c r="F32" s="4">
        <v>0</v>
      </c>
      <c r="G32" s="5">
        <f>ROUND(E32*F32,2)</f>
        <v>0</v>
      </c>
      <c r="H32" s="5">
        <f t="shared" ref="H32:H37" si="0">ROUND(E32-G32,2)</f>
        <v>1.88</v>
      </c>
    </row>
    <row r="33" spans="1:8" x14ac:dyDescent="0.25">
      <c r="A33" s="3" t="s">
        <v>33</v>
      </c>
      <c r="B33" s="3" t="s">
        <v>29</v>
      </c>
      <c r="C33" s="7">
        <v>2.39</v>
      </c>
      <c r="D33" s="3">
        <v>1</v>
      </c>
      <c r="E33" s="5">
        <f>ROUND(C33*D33,2)</f>
        <v>2.39</v>
      </c>
      <c r="F33" s="4">
        <v>0</v>
      </c>
      <c r="G33" s="5">
        <f>ROUND(E33*F33,2)</f>
        <v>0</v>
      </c>
      <c r="H33" s="5">
        <f t="shared" si="0"/>
        <v>2.39</v>
      </c>
    </row>
    <row r="34" spans="1:8" x14ac:dyDescent="0.25">
      <c r="A34" s="8" t="s">
        <v>64</v>
      </c>
      <c r="B34" s="8" t="s">
        <v>29</v>
      </c>
      <c r="C34" s="9">
        <v>27.55</v>
      </c>
      <c r="D34" s="8">
        <v>1</v>
      </c>
      <c r="E34" s="10">
        <f>ROUND(C34*D34,2)</f>
        <v>27.55</v>
      </c>
      <c r="F34" s="11">
        <v>0</v>
      </c>
      <c r="G34" s="10">
        <f>ROUND(E34*F34,2)</f>
        <v>0</v>
      </c>
      <c r="H34" s="10">
        <f t="shared" si="0"/>
        <v>27.55</v>
      </c>
    </row>
    <row r="35" spans="1:8" x14ac:dyDescent="0.25">
      <c r="A35" s="16" t="s">
        <v>43</v>
      </c>
      <c r="C35" s="5"/>
      <c r="E35" s="5">
        <f>SUM(E32:E34)</f>
        <v>31.82</v>
      </c>
      <c r="G35" s="6">
        <f>SUM(G32:G34)</f>
        <v>0</v>
      </c>
      <c r="H35" s="6">
        <f t="shared" si="0"/>
        <v>31.82</v>
      </c>
    </row>
    <row r="36" spans="1:8" x14ac:dyDescent="0.25">
      <c r="A36" s="16" t="s">
        <v>44</v>
      </c>
      <c r="C36" s="5"/>
      <c r="E36" s="5">
        <f>+E28+E35</f>
        <v>174.81999999999996</v>
      </c>
      <c r="G36" s="6">
        <f>+G28+G35</f>
        <v>0</v>
      </c>
      <c r="H36" s="6">
        <f t="shared" si="0"/>
        <v>174.82</v>
      </c>
    </row>
    <row r="37" spans="1:8" x14ac:dyDescent="0.25">
      <c r="A37" s="16" t="s">
        <v>45</v>
      </c>
      <c r="C37" s="5"/>
      <c r="E37" s="5">
        <f>+E7-E36</f>
        <v>-174.81999999999996</v>
      </c>
      <c r="G37" s="6">
        <f>+G7-G36</f>
        <v>0</v>
      </c>
      <c r="H37" s="6">
        <f t="shared" si="0"/>
        <v>-174.82</v>
      </c>
    </row>
    <row r="38" spans="1:8" x14ac:dyDescent="0.25">
      <c r="A38" t="s">
        <v>2</v>
      </c>
      <c r="C38" s="5"/>
      <c r="E38" s="5"/>
    </row>
    <row r="39" spans="1:8" x14ac:dyDescent="0.25">
      <c r="A39" t="s">
        <v>137</v>
      </c>
      <c r="C39" s="5"/>
      <c r="E39" s="5"/>
    </row>
    <row r="40" spans="1:8" x14ac:dyDescent="0.25">
      <c r="C40" s="5"/>
      <c r="E40" s="5"/>
    </row>
    <row r="41" spans="1:8" x14ac:dyDescent="0.25">
      <c r="A41" s="16" t="s">
        <v>46</v>
      </c>
      <c r="C41" s="5"/>
      <c r="E41" s="5"/>
    </row>
    <row r="42" spans="1:8" x14ac:dyDescent="0.25">
      <c r="A42" s="16" t="s">
        <v>47</v>
      </c>
      <c r="C42" s="5"/>
      <c r="E42" s="5"/>
    </row>
    <row r="43" spans="1:8" x14ac:dyDescent="0.25">
      <c r="A43" s="1"/>
      <c r="C43" s="5"/>
      <c r="E43" s="5"/>
    </row>
    <row r="44" spans="1:8" x14ac:dyDescent="0.25">
      <c r="A44" s="1"/>
      <c r="C44" s="5"/>
      <c r="E44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H48"/>
  <sheetViews>
    <sheetView topLeftCell="A19" workbookViewId="0">
      <selection activeCell="X27" sqref="X27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80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4.05</v>
      </c>
      <c r="E11" s="5">
        <f>ROUND(C11*D11,2)</f>
        <v>138.59</v>
      </c>
      <c r="F11" s="4">
        <v>0</v>
      </c>
      <c r="G11" s="5">
        <f>ROUND(E11*F11,2)</f>
        <v>0</v>
      </c>
      <c r="H11" s="5">
        <f>ROUND(E11-G11,2)</f>
        <v>138.59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1.5</v>
      </c>
      <c r="E13" s="5">
        <f>ROUND(C13*D13,2)</f>
        <v>63.38</v>
      </c>
      <c r="F13" s="4">
        <v>0</v>
      </c>
      <c r="G13" s="5">
        <f>ROUND(E13*F13,2)</f>
        <v>0</v>
      </c>
      <c r="H13" s="5">
        <f>ROUND(E13-G13,2)</f>
        <v>63.38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148</v>
      </c>
      <c r="B15" s="3" t="s">
        <v>24</v>
      </c>
      <c r="C15" s="7">
        <v>6</v>
      </c>
      <c r="D15" s="3">
        <v>1.5</v>
      </c>
      <c r="E15" s="5">
        <f>ROUND(C15*D15,2)</f>
        <v>9</v>
      </c>
      <c r="F15" s="4">
        <v>0</v>
      </c>
      <c r="G15" s="5">
        <f>ROUND(E15*F15,2)</f>
        <v>0</v>
      </c>
      <c r="H15" s="5">
        <f>ROUND(E15-G15,2)</f>
        <v>9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61</v>
      </c>
      <c r="B17" s="3" t="s">
        <v>62</v>
      </c>
      <c r="C17" s="7">
        <v>28.5</v>
      </c>
      <c r="D17" s="3">
        <v>0.1</v>
      </c>
      <c r="E17" s="5">
        <f>ROUND(C17*D17,2)</f>
        <v>2.85</v>
      </c>
      <c r="F17" s="4">
        <v>0</v>
      </c>
      <c r="G17" s="5">
        <f>ROUND(E17*F17,2)</f>
        <v>0</v>
      </c>
      <c r="H17" s="5">
        <f>ROUND(E17-G17,2)</f>
        <v>2.85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3.5840000000000001</v>
      </c>
      <c r="E25" s="5">
        <f>ROUND(C25*D25,2)</f>
        <v>54.73</v>
      </c>
      <c r="F25" s="4">
        <v>0</v>
      </c>
      <c r="G25" s="5">
        <f>ROUND(E25*F25,2)</f>
        <v>0</v>
      </c>
      <c r="H25" s="5">
        <f>ROUND(E25-G25,2)</f>
        <v>54.73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11.888400000000001</v>
      </c>
      <c r="E29" s="5">
        <f>ROUND(C29*D29,2)</f>
        <v>39.11</v>
      </c>
      <c r="F29" s="4">
        <v>0</v>
      </c>
      <c r="G29" s="5">
        <f>ROUND(E29*F29,2)</f>
        <v>0</v>
      </c>
      <c r="H29" s="5">
        <f>ROUND(E29-G29,2)</f>
        <v>39.11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30.37</v>
      </c>
      <c r="D31" s="3">
        <v>1</v>
      </c>
      <c r="E31" s="5">
        <f>ROUND(C31*D31,2)</f>
        <v>30.37</v>
      </c>
      <c r="F31" s="4">
        <v>0</v>
      </c>
      <c r="G31" s="5">
        <f>ROUND(E31*F31,2)</f>
        <v>0</v>
      </c>
      <c r="H31" s="5">
        <f>ROUND(E31-G31,2)</f>
        <v>30.37</v>
      </c>
    </row>
    <row r="32" spans="1:8" x14ac:dyDescent="0.25">
      <c r="A32" s="3" t="s">
        <v>33</v>
      </c>
      <c r="B32" s="3" t="s">
        <v>29</v>
      </c>
      <c r="C32" s="7">
        <v>3.86</v>
      </c>
      <c r="D32" s="3">
        <v>1</v>
      </c>
      <c r="E32" s="5">
        <f>ROUND(C32*D32,2)</f>
        <v>3.86</v>
      </c>
      <c r="F32" s="4">
        <v>0</v>
      </c>
      <c r="G32" s="5">
        <f>ROUND(E32*F32,2)</f>
        <v>0</v>
      </c>
      <c r="H32" s="5">
        <f>ROUND(E32-G32,2)</f>
        <v>3.86</v>
      </c>
    </row>
    <row r="33" spans="1:8" x14ac:dyDescent="0.25">
      <c r="A33" s="8" t="s">
        <v>39</v>
      </c>
      <c r="B33" s="8" t="s">
        <v>29</v>
      </c>
      <c r="C33" s="9">
        <v>7.4</v>
      </c>
      <c r="D33" s="8">
        <v>1</v>
      </c>
      <c r="E33" s="10">
        <f>ROUND(C33*D33,2)</f>
        <v>7.4</v>
      </c>
      <c r="F33" s="11">
        <v>0</v>
      </c>
      <c r="G33" s="10">
        <f>ROUND(E33*F33,2)</f>
        <v>0</v>
      </c>
      <c r="H33" s="10">
        <f>ROUND(E33-G33,2)</f>
        <v>7.4</v>
      </c>
    </row>
    <row r="34" spans="1:8" x14ac:dyDescent="0.25">
      <c r="A34" s="16" t="s">
        <v>40</v>
      </c>
      <c r="C34" s="5"/>
      <c r="E34" s="5">
        <f>SUM(E11:E33)</f>
        <v>430.47</v>
      </c>
      <c r="G34" s="6">
        <f>SUM(G11:G33)</f>
        <v>0</v>
      </c>
      <c r="H34" s="6">
        <f>ROUND(E34-G34,2)</f>
        <v>430.47</v>
      </c>
    </row>
    <row r="35" spans="1:8" x14ac:dyDescent="0.25">
      <c r="A35" s="16" t="s">
        <v>41</v>
      </c>
      <c r="C35" s="5"/>
      <c r="E35" s="5">
        <f>+E7-E34</f>
        <v>-430.47</v>
      </c>
      <c r="G35" s="6">
        <f>+G7-G34</f>
        <v>0</v>
      </c>
      <c r="H35" s="6">
        <f>ROUND(E35-G35,2)</f>
        <v>-430.47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36.69</v>
      </c>
      <c r="D38" s="3">
        <v>1</v>
      </c>
      <c r="E38" s="5">
        <f>ROUND(C38*D38,2)</f>
        <v>36.69</v>
      </c>
      <c r="F38" s="4">
        <v>0</v>
      </c>
      <c r="G38" s="5">
        <f>ROUND(E38*F38,2)</f>
        <v>0</v>
      </c>
      <c r="H38" s="5">
        <f t="shared" ref="H38:H43" si="0">ROUND(E38-G38,2)</f>
        <v>36.69</v>
      </c>
    </row>
    <row r="39" spans="1:8" x14ac:dyDescent="0.25">
      <c r="A39" s="3" t="s">
        <v>33</v>
      </c>
      <c r="B39" s="3" t="s">
        <v>29</v>
      </c>
      <c r="C39" s="7">
        <v>22.63</v>
      </c>
      <c r="D39" s="3">
        <v>1</v>
      </c>
      <c r="E39" s="5">
        <f>ROUND(C39*D39,2)</f>
        <v>22.63</v>
      </c>
      <c r="F39" s="4">
        <v>0</v>
      </c>
      <c r="G39" s="5">
        <f>ROUND(E39*F39,2)</f>
        <v>0</v>
      </c>
      <c r="H39" s="5">
        <f t="shared" si="0"/>
        <v>22.63</v>
      </c>
    </row>
    <row r="40" spans="1:8" x14ac:dyDescent="0.25">
      <c r="A40" s="8" t="s">
        <v>64</v>
      </c>
      <c r="B40" s="8" t="s">
        <v>29</v>
      </c>
      <c r="C40" s="9">
        <v>27.45</v>
      </c>
      <c r="D40" s="8">
        <v>1</v>
      </c>
      <c r="E40" s="10">
        <f>ROUND(C40*D40,2)</f>
        <v>27.45</v>
      </c>
      <c r="F40" s="11">
        <v>0</v>
      </c>
      <c r="G40" s="10">
        <f>ROUND(E40*F40,2)</f>
        <v>0</v>
      </c>
      <c r="H40" s="10">
        <f t="shared" si="0"/>
        <v>27.45</v>
      </c>
    </row>
    <row r="41" spans="1:8" x14ac:dyDescent="0.25">
      <c r="A41" s="16" t="s">
        <v>43</v>
      </c>
      <c r="C41" s="5"/>
      <c r="E41" s="5">
        <f>SUM(E38:E40)</f>
        <v>86.77</v>
      </c>
      <c r="G41" s="6">
        <f>SUM(G38:G40)</f>
        <v>0</v>
      </c>
      <c r="H41" s="6">
        <f t="shared" si="0"/>
        <v>86.77</v>
      </c>
    </row>
    <row r="42" spans="1:8" x14ac:dyDescent="0.25">
      <c r="A42" s="16" t="s">
        <v>44</v>
      </c>
      <c r="C42" s="5"/>
      <c r="E42" s="5">
        <f>+E34+E41</f>
        <v>517.24</v>
      </c>
      <c r="G42" s="6">
        <f>+G34+G41</f>
        <v>0</v>
      </c>
      <c r="H42" s="6">
        <f t="shared" si="0"/>
        <v>517.24</v>
      </c>
    </row>
    <row r="43" spans="1:8" x14ac:dyDescent="0.25">
      <c r="A43" s="16" t="s">
        <v>45</v>
      </c>
      <c r="C43" s="5"/>
      <c r="E43" s="5">
        <f>+E7-E42</f>
        <v>-517.24</v>
      </c>
      <c r="G43" s="6">
        <f>+G7-G42</f>
        <v>0</v>
      </c>
      <c r="H43" s="6">
        <f t="shared" si="0"/>
        <v>-517.24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137</v>
      </c>
      <c r="C45" s="5"/>
      <c r="E45" s="5"/>
    </row>
    <row r="46" spans="1:8" x14ac:dyDescent="0.25">
      <c r="C46" s="5"/>
      <c r="E46" s="5"/>
    </row>
    <row r="47" spans="1:8" x14ac:dyDescent="0.25">
      <c r="A47" s="16" t="s">
        <v>46</v>
      </c>
      <c r="C47" s="5"/>
      <c r="E47" s="5"/>
    </row>
    <row r="48" spans="1:8" x14ac:dyDescent="0.25">
      <c r="A48" s="16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2.7</v>
      </c>
      <c r="E11" s="5">
        <f>ROUND(C11*D11,2)</f>
        <v>92.39</v>
      </c>
      <c r="F11" s="4">
        <v>0</v>
      </c>
      <c r="G11" s="5">
        <f>ROUND(E11*F11,2)</f>
        <v>0</v>
      </c>
      <c r="H11" s="5">
        <f>ROUND(E11-G11,2)</f>
        <v>92.39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1.5</v>
      </c>
      <c r="E12" s="5">
        <f>ROUND(C12*D12,2)</f>
        <v>77.7</v>
      </c>
      <c r="F12" s="4">
        <v>0</v>
      </c>
      <c r="G12" s="5">
        <f>ROUND(E12*F12,2)</f>
        <v>0</v>
      </c>
      <c r="H12" s="5">
        <f>ROUND(E12-G12,2)</f>
        <v>77.7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82</v>
      </c>
      <c r="B15" s="3" t="s">
        <v>24</v>
      </c>
      <c r="C15" s="7">
        <v>3.5</v>
      </c>
      <c r="D15" s="3">
        <v>3</v>
      </c>
      <c r="E15" s="5">
        <f>ROUND(C15*D15,2)</f>
        <v>10.5</v>
      </c>
      <c r="F15" s="4">
        <v>0</v>
      </c>
      <c r="G15" s="5">
        <f>ROUND(E15*F15,2)</f>
        <v>0</v>
      </c>
      <c r="H15" s="5">
        <f>ROUND(E15-G15,2)</f>
        <v>10.5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61</v>
      </c>
      <c r="B17" s="3" t="s">
        <v>62</v>
      </c>
      <c r="C17" s="7">
        <v>28.5</v>
      </c>
      <c r="D17" s="3">
        <v>0.03</v>
      </c>
      <c r="E17" s="5">
        <f>ROUND(C17*D17,2)</f>
        <v>0.86</v>
      </c>
      <c r="F17" s="4">
        <v>0</v>
      </c>
      <c r="G17" s="5">
        <f>ROUND(E17*F17,2)</f>
        <v>0</v>
      </c>
      <c r="H17" s="5">
        <f>ROUND(E17-G17,2)</f>
        <v>0.86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135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83</v>
      </c>
      <c r="C22" s="5"/>
      <c r="E22" s="5"/>
    </row>
    <row r="23" spans="1:8" x14ac:dyDescent="0.25">
      <c r="A23" s="3" t="s">
        <v>84</v>
      </c>
      <c r="B23" s="3" t="s">
        <v>29</v>
      </c>
      <c r="C23" s="7">
        <v>100</v>
      </c>
      <c r="D23" s="3">
        <v>1</v>
      </c>
      <c r="E23" s="5">
        <f>ROUND(C23*D23,2)</f>
        <v>100</v>
      </c>
      <c r="F23" s="4">
        <v>0</v>
      </c>
      <c r="G23" s="5">
        <f>ROUND(E23*F23,2)</f>
        <v>0</v>
      </c>
      <c r="H23" s="5">
        <f>ROUND(E23-G23,2)</f>
        <v>100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1.2702</v>
      </c>
      <c r="E25" s="5">
        <f>ROUND(C25*D25,2)</f>
        <v>19.399999999999999</v>
      </c>
      <c r="F25" s="4">
        <v>0</v>
      </c>
      <c r="G25" s="5">
        <f>ROUND(E25*F25,2)</f>
        <v>0</v>
      </c>
      <c r="H25" s="5">
        <f>ROUND(E25-G25,2)</f>
        <v>19.399999999999999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8.8064999999999998</v>
      </c>
      <c r="E29" s="5">
        <f>ROUND(C29*D29,2)</f>
        <v>28.97</v>
      </c>
      <c r="F29" s="4">
        <v>0</v>
      </c>
      <c r="G29" s="5">
        <f>ROUND(E29*F29,2)</f>
        <v>0</v>
      </c>
      <c r="H29" s="5">
        <f>ROUND(E29-G29,2)</f>
        <v>28.97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12.55</v>
      </c>
      <c r="D31" s="3">
        <v>1</v>
      </c>
      <c r="E31" s="5">
        <f>ROUND(C31*D31,2)</f>
        <v>12.55</v>
      </c>
      <c r="F31" s="4">
        <v>0</v>
      </c>
      <c r="G31" s="5">
        <f>ROUND(E31*F31,2)</f>
        <v>0</v>
      </c>
      <c r="H31" s="5">
        <f>ROUND(E31-G31,2)</f>
        <v>12.55</v>
      </c>
    </row>
    <row r="32" spans="1:8" x14ac:dyDescent="0.25">
      <c r="A32" s="3" t="s">
        <v>33</v>
      </c>
      <c r="B32" s="3" t="s">
        <v>29</v>
      </c>
      <c r="C32" s="7">
        <v>1.72</v>
      </c>
      <c r="D32" s="3">
        <v>1</v>
      </c>
      <c r="E32" s="5">
        <f>ROUND(C32*D32,2)</f>
        <v>1.72</v>
      </c>
      <c r="F32" s="4">
        <v>0</v>
      </c>
      <c r="G32" s="5">
        <f>ROUND(E32*F32,2)</f>
        <v>0</v>
      </c>
      <c r="H32" s="5">
        <f>ROUND(E32-G32,2)</f>
        <v>1.72</v>
      </c>
    </row>
    <row r="33" spans="1:8" x14ac:dyDescent="0.25">
      <c r="A33" s="8" t="s">
        <v>39</v>
      </c>
      <c r="B33" s="8" t="s">
        <v>29</v>
      </c>
      <c r="C33" s="9">
        <v>8.17</v>
      </c>
      <c r="D33" s="8">
        <v>1</v>
      </c>
      <c r="E33" s="10">
        <f>ROUND(C33*D33,2)</f>
        <v>8.17</v>
      </c>
      <c r="F33" s="11">
        <v>0</v>
      </c>
      <c r="G33" s="10">
        <f>ROUND(E33*F33,2)</f>
        <v>0</v>
      </c>
      <c r="H33" s="10">
        <f>ROUND(E33-G33,2)</f>
        <v>8.17</v>
      </c>
    </row>
    <row r="34" spans="1:8" x14ac:dyDescent="0.25">
      <c r="A34" s="16" t="s">
        <v>40</v>
      </c>
      <c r="C34" s="5"/>
      <c r="E34" s="5">
        <f>SUM(E11:E33)</f>
        <v>413.09000000000003</v>
      </c>
      <c r="G34" s="6">
        <f>SUM(G11:G33)</f>
        <v>0</v>
      </c>
      <c r="H34" s="6">
        <f>ROUND(E34-G34,2)</f>
        <v>413.09</v>
      </c>
    </row>
    <row r="35" spans="1:8" x14ac:dyDescent="0.25">
      <c r="A35" s="16" t="s">
        <v>41</v>
      </c>
      <c r="C35" s="5"/>
      <c r="E35" s="5">
        <f>+E7-E34</f>
        <v>-413.09000000000003</v>
      </c>
      <c r="G35" s="6">
        <f>+G7-G34</f>
        <v>0</v>
      </c>
      <c r="H35" s="6">
        <f>ROUND(E35-G35,2)</f>
        <v>-413.09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17.09</v>
      </c>
      <c r="D38" s="3">
        <v>1</v>
      </c>
      <c r="E38" s="5">
        <f>ROUND(C38*D38,2)</f>
        <v>17.09</v>
      </c>
      <c r="F38" s="4">
        <v>0</v>
      </c>
      <c r="G38" s="5">
        <f>ROUND(E38*F38,2)</f>
        <v>0</v>
      </c>
      <c r="H38" s="5">
        <f>ROUND(E38-G38,2)</f>
        <v>17.09</v>
      </c>
    </row>
    <row r="39" spans="1:8" x14ac:dyDescent="0.25">
      <c r="A39" s="8" t="s">
        <v>33</v>
      </c>
      <c r="B39" s="8" t="s">
        <v>29</v>
      </c>
      <c r="C39" s="9">
        <v>9.94</v>
      </c>
      <c r="D39" s="8">
        <v>1</v>
      </c>
      <c r="E39" s="10">
        <f>ROUND(C39*D39,2)</f>
        <v>9.94</v>
      </c>
      <c r="F39" s="11">
        <v>0</v>
      </c>
      <c r="G39" s="10">
        <f>ROUND(E39*F39,2)</f>
        <v>0</v>
      </c>
      <c r="H39" s="10">
        <f>ROUND(E39-G39,2)</f>
        <v>9.94</v>
      </c>
    </row>
    <row r="40" spans="1:8" x14ac:dyDescent="0.25">
      <c r="A40" s="16" t="s">
        <v>43</v>
      </c>
      <c r="C40" s="5"/>
      <c r="E40" s="5">
        <f>SUM(E38:E39)</f>
        <v>27.03</v>
      </c>
      <c r="G40" s="6">
        <f>SUM(G38:G39)</f>
        <v>0</v>
      </c>
      <c r="H40" s="6">
        <f>ROUND(E40-G40,2)</f>
        <v>27.03</v>
      </c>
    </row>
    <row r="41" spans="1:8" x14ac:dyDescent="0.25">
      <c r="A41" s="16" t="s">
        <v>44</v>
      </c>
      <c r="C41" s="5"/>
      <c r="E41" s="5">
        <f>+E34+E40</f>
        <v>440.12</v>
      </c>
      <c r="G41" s="6">
        <f>+G34+G40</f>
        <v>0</v>
      </c>
      <c r="H41" s="6">
        <f>ROUND(E41-G41,2)</f>
        <v>440.12</v>
      </c>
    </row>
    <row r="42" spans="1:8" x14ac:dyDescent="0.25">
      <c r="A42" s="16" t="s">
        <v>45</v>
      </c>
      <c r="C42" s="5"/>
      <c r="E42" s="5">
        <f>+E7-E41</f>
        <v>-440.12</v>
      </c>
      <c r="G42" s="6">
        <f>+G7-G41</f>
        <v>0</v>
      </c>
      <c r="H42" s="6">
        <f>ROUND(E42-G42,2)</f>
        <v>-440.12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H48"/>
  <sheetViews>
    <sheetView topLeftCell="A25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5.4</v>
      </c>
      <c r="E11" s="5">
        <f>ROUND(C11*D11,2)</f>
        <v>184.79</v>
      </c>
      <c r="F11" s="4">
        <v>0</v>
      </c>
      <c r="G11" s="5">
        <f>ROUND(E11*F11,2)</f>
        <v>0</v>
      </c>
      <c r="H11" s="5">
        <f>ROUND(E11-G11,2)</f>
        <v>184.79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1.5</v>
      </c>
      <c r="E12" s="5">
        <f>ROUND(C12*D12,2)</f>
        <v>77.7</v>
      </c>
      <c r="F12" s="4">
        <v>0</v>
      </c>
      <c r="G12" s="5">
        <f>ROUND(E12*F12,2)</f>
        <v>0</v>
      </c>
      <c r="H12" s="5">
        <f>ROUND(E12-G12,2)</f>
        <v>77.7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3</v>
      </c>
      <c r="E13" s="5">
        <f>ROUND(C13*D13,2)</f>
        <v>126.75</v>
      </c>
      <c r="F13" s="4">
        <v>0</v>
      </c>
      <c r="G13" s="5">
        <f>ROUND(E13*F13,2)</f>
        <v>0</v>
      </c>
      <c r="H13" s="5">
        <f>ROUND(E13-G13,2)</f>
        <v>126.75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148</v>
      </c>
      <c r="B15" s="3" t="s">
        <v>24</v>
      </c>
      <c r="C15" s="7">
        <v>6</v>
      </c>
      <c r="D15" s="3">
        <v>1.5</v>
      </c>
      <c r="E15" s="5">
        <f>ROUND(C15*D15,2)</f>
        <v>9</v>
      </c>
      <c r="F15" s="4">
        <v>0</v>
      </c>
      <c r="G15" s="5">
        <f>ROUND(E15*F15,2)</f>
        <v>0</v>
      </c>
      <c r="H15" s="5">
        <f>ROUND(E15-G15,2)</f>
        <v>9</v>
      </c>
    </row>
    <row r="16" spans="1:8" x14ac:dyDescent="0.25">
      <c r="A16" s="2" t="s">
        <v>60</v>
      </c>
      <c r="C16" s="5"/>
      <c r="E16" s="5"/>
    </row>
    <row r="17" spans="1:8" x14ac:dyDescent="0.25">
      <c r="A17" s="3" t="s">
        <v>61</v>
      </c>
      <c r="B17" s="3" t="s">
        <v>62</v>
      </c>
      <c r="C17" s="7">
        <v>28.5</v>
      </c>
      <c r="D17" s="3">
        <v>0.18</v>
      </c>
      <c r="E17" s="5">
        <f>ROUND(C17*D17,2)</f>
        <v>5.13</v>
      </c>
      <c r="F17" s="4">
        <v>0</v>
      </c>
      <c r="G17" s="5">
        <f>ROUND(E17*F17,2)</f>
        <v>0</v>
      </c>
      <c r="H17" s="5">
        <f>ROUND(E17-G17,2)</f>
        <v>5.13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4</v>
      </c>
      <c r="E21" s="5">
        <f>ROUND(C21*D21,2)</f>
        <v>30</v>
      </c>
      <c r="F21" s="4">
        <v>0</v>
      </c>
      <c r="G21" s="5">
        <f>ROUND(E21*F21,2)</f>
        <v>0</v>
      </c>
      <c r="H21" s="5">
        <f>ROUND(E21-G21,2)</f>
        <v>30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1</v>
      </c>
      <c r="E23" s="5">
        <f>ROUND(C23*D23,2)</f>
        <v>10</v>
      </c>
      <c r="F23" s="4">
        <v>0</v>
      </c>
      <c r="G23" s="5">
        <f>ROUND(E23*F23,2)</f>
        <v>0</v>
      </c>
      <c r="H23" s="5">
        <f>ROUND(E23-G23,2)</f>
        <v>10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4.3532999999999999</v>
      </c>
      <c r="E25" s="5">
        <f>ROUND(C25*D25,2)</f>
        <v>66.47</v>
      </c>
      <c r="F25" s="4">
        <v>0</v>
      </c>
      <c r="G25" s="5">
        <f>ROUND(E25*F25,2)</f>
        <v>0</v>
      </c>
      <c r="H25" s="5">
        <f>ROUND(E25-G25,2)</f>
        <v>66.47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3.1300000000000001E-2</v>
      </c>
      <c r="E27" s="5">
        <f>ROUND(C27*D27,2)</f>
        <v>0.28000000000000003</v>
      </c>
      <c r="F27" s="4">
        <v>0</v>
      </c>
      <c r="G27" s="5">
        <f>ROUND(E27*F27,2)</f>
        <v>0</v>
      </c>
      <c r="H27" s="5">
        <f>ROUND(E27-G27,2)</f>
        <v>0.28000000000000003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32.416899999999998</v>
      </c>
      <c r="E29" s="5">
        <f>ROUND(C29*D29,2)</f>
        <v>106.65</v>
      </c>
      <c r="F29" s="4">
        <v>0</v>
      </c>
      <c r="G29" s="5">
        <f>ROUND(E29*F29,2)</f>
        <v>0</v>
      </c>
      <c r="H29" s="5">
        <f>ROUND(E29-G29,2)</f>
        <v>106.65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39.68</v>
      </c>
      <c r="D31" s="3">
        <v>1</v>
      </c>
      <c r="E31" s="5">
        <f>ROUND(C31*D31,2)</f>
        <v>39.68</v>
      </c>
      <c r="F31" s="4">
        <v>0</v>
      </c>
      <c r="G31" s="5">
        <f>ROUND(E31*F31,2)</f>
        <v>0</v>
      </c>
      <c r="H31" s="5">
        <f>ROUND(E31-G31,2)</f>
        <v>39.68</v>
      </c>
    </row>
    <row r="32" spans="1:8" x14ac:dyDescent="0.25">
      <c r="A32" s="3" t="s">
        <v>33</v>
      </c>
      <c r="B32" s="3" t="s">
        <v>29</v>
      </c>
      <c r="C32" s="7">
        <v>5.84</v>
      </c>
      <c r="D32" s="3">
        <v>1</v>
      </c>
      <c r="E32" s="5">
        <f>ROUND(C32*D32,2)</f>
        <v>5.84</v>
      </c>
      <c r="F32" s="4">
        <v>0</v>
      </c>
      <c r="G32" s="5">
        <f>ROUND(E32*F32,2)</f>
        <v>0</v>
      </c>
      <c r="H32" s="5">
        <f>ROUND(E32-G32,2)</f>
        <v>5.84</v>
      </c>
    </row>
    <row r="33" spans="1:8" x14ac:dyDescent="0.25">
      <c r="A33" s="8" t="s">
        <v>39</v>
      </c>
      <c r="B33" s="8" t="s">
        <v>29</v>
      </c>
      <c r="C33" s="9">
        <v>10.71</v>
      </c>
      <c r="D33" s="8">
        <v>1</v>
      </c>
      <c r="E33" s="10">
        <f>ROUND(C33*D33,2)</f>
        <v>10.71</v>
      </c>
      <c r="F33" s="11">
        <v>0</v>
      </c>
      <c r="G33" s="10">
        <f>ROUND(E33*F33,2)</f>
        <v>0</v>
      </c>
      <c r="H33" s="10">
        <f>ROUND(E33-G33,2)</f>
        <v>10.71</v>
      </c>
    </row>
    <row r="34" spans="1:8" x14ac:dyDescent="0.25">
      <c r="A34" s="16" t="s">
        <v>40</v>
      </c>
      <c r="C34" s="5"/>
      <c r="E34" s="5">
        <f>SUM(E11:E33)</f>
        <v>676.3</v>
      </c>
      <c r="G34" s="6">
        <f>SUM(G11:G33)</f>
        <v>0</v>
      </c>
      <c r="H34" s="6">
        <f>ROUND(E34-G34,2)</f>
        <v>676.3</v>
      </c>
    </row>
    <row r="35" spans="1:8" x14ac:dyDescent="0.25">
      <c r="A35" s="16" t="s">
        <v>41</v>
      </c>
      <c r="C35" s="5"/>
      <c r="E35" s="5">
        <f>+E7-E34</f>
        <v>-676.3</v>
      </c>
      <c r="G35" s="6">
        <f>+G7-G34</f>
        <v>0</v>
      </c>
      <c r="H35" s="6">
        <f>ROUND(E35-G35,2)</f>
        <v>-676.3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47.82</v>
      </c>
      <c r="D38" s="3">
        <v>1</v>
      </c>
      <c r="E38" s="5">
        <f>ROUND(C38*D38,2)</f>
        <v>47.82</v>
      </c>
      <c r="F38" s="4">
        <v>0</v>
      </c>
      <c r="G38" s="5">
        <f>ROUND(E38*F38,2)</f>
        <v>0</v>
      </c>
      <c r="H38" s="5">
        <f t="shared" ref="H38:H43" si="0">ROUND(E38-G38,2)</f>
        <v>47.82</v>
      </c>
    </row>
    <row r="39" spans="1:8" x14ac:dyDescent="0.25">
      <c r="A39" s="3" t="s">
        <v>33</v>
      </c>
      <c r="B39" s="3" t="s">
        <v>29</v>
      </c>
      <c r="C39" s="7">
        <v>34.090000000000003</v>
      </c>
      <c r="D39" s="3">
        <v>1</v>
      </c>
      <c r="E39" s="5">
        <f>ROUND(C39*D39,2)</f>
        <v>34.090000000000003</v>
      </c>
      <c r="F39" s="4">
        <v>0</v>
      </c>
      <c r="G39" s="5">
        <f>ROUND(E39*F39,2)</f>
        <v>0</v>
      </c>
      <c r="H39" s="5">
        <f t="shared" si="0"/>
        <v>34.090000000000003</v>
      </c>
    </row>
    <row r="40" spans="1:8" x14ac:dyDescent="0.25">
      <c r="A40" s="8" t="s">
        <v>64</v>
      </c>
      <c r="B40" s="8" t="s">
        <v>29</v>
      </c>
      <c r="C40" s="9">
        <v>33.83</v>
      </c>
      <c r="D40" s="8">
        <v>1</v>
      </c>
      <c r="E40" s="10">
        <f>ROUND(C40*D40,2)</f>
        <v>33.83</v>
      </c>
      <c r="F40" s="11">
        <v>0</v>
      </c>
      <c r="G40" s="10">
        <f>ROUND(E40*F40,2)</f>
        <v>0</v>
      </c>
      <c r="H40" s="10">
        <f t="shared" si="0"/>
        <v>33.83</v>
      </c>
    </row>
    <row r="41" spans="1:8" x14ac:dyDescent="0.25">
      <c r="A41" s="16" t="s">
        <v>43</v>
      </c>
      <c r="C41" s="5"/>
      <c r="E41" s="5">
        <f>SUM(E38:E40)</f>
        <v>115.74</v>
      </c>
      <c r="G41" s="6">
        <f>SUM(G38:G40)</f>
        <v>0</v>
      </c>
      <c r="H41" s="6">
        <f t="shared" si="0"/>
        <v>115.74</v>
      </c>
    </row>
    <row r="42" spans="1:8" x14ac:dyDescent="0.25">
      <c r="A42" s="16" t="s">
        <v>44</v>
      </c>
      <c r="C42" s="5"/>
      <c r="E42" s="5">
        <f>+E34+E41</f>
        <v>792.04</v>
      </c>
      <c r="G42" s="6">
        <f>+G34+G41</f>
        <v>0</v>
      </c>
      <c r="H42" s="6">
        <f t="shared" si="0"/>
        <v>792.04</v>
      </c>
    </row>
    <row r="43" spans="1:8" x14ac:dyDescent="0.25">
      <c r="A43" s="16" t="s">
        <v>45</v>
      </c>
      <c r="C43" s="5"/>
      <c r="E43" s="5">
        <f>+E7-E42</f>
        <v>-792.04</v>
      </c>
      <c r="G43" s="6">
        <f>+G7-G42</f>
        <v>0</v>
      </c>
      <c r="H43" s="6">
        <f t="shared" si="0"/>
        <v>-792.04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137</v>
      </c>
      <c r="C45" s="5"/>
      <c r="E45" s="5"/>
    </row>
    <row r="46" spans="1:8" x14ac:dyDescent="0.25">
      <c r="C46" s="5"/>
      <c r="E46" s="5"/>
    </row>
    <row r="47" spans="1:8" x14ac:dyDescent="0.25">
      <c r="A47" s="16" t="s">
        <v>46</v>
      </c>
      <c r="C47" s="5"/>
      <c r="E47" s="5"/>
    </row>
    <row r="48" spans="1:8" x14ac:dyDescent="0.25">
      <c r="A48" s="16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H46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153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0.6</v>
      </c>
      <c r="E13" s="5">
        <f>ROUND(C13*D13,2)</f>
        <v>20.53</v>
      </c>
      <c r="F13" s="4">
        <v>0</v>
      </c>
      <c r="G13" s="5">
        <f>ROUND(E13*F13,2)</f>
        <v>0</v>
      </c>
      <c r="H13" s="5">
        <f>ROUND(E13-G13,2)</f>
        <v>20.53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87</v>
      </c>
      <c r="B15" s="3" t="s">
        <v>21</v>
      </c>
      <c r="C15" s="7">
        <v>3</v>
      </c>
      <c r="D15" s="3">
        <v>20</v>
      </c>
      <c r="E15" s="5">
        <f>ROUND(C15*D15,2)</f>
        <v>60</v>
      </c>
      <c r="F15" s="4">
        <v>0</v>
      </c>
      <c r="G15" s="5">
        <f>ROUND(E15*F15,2)</f>
        <v>0</v>
      </c>
      <c r="H15" s="5">
        <f>ROUND(E15-G15,2)</f>
        <v>60</v>
      </c>
    </row>
    <row r="16" spans="1:8" x14ac:dyDescent="0.25">
      <c r="A16" s="3" t="s">
        <v>78</v>
      </c>
      <c r="B16" s="3" t="s">
        <v>21</v>
      </c>
      <c r="C16" s="7">
        <v>4.2</v>
      </c>
      <c r="D16" s="3">
        <v>3</v>
      </c>
      <c r="E16" s="5">
        <f>ROUND(C16*D16,2)</f>
        <v>12.6</v>
      </c>
      <c r="F16" s="4">
        <v>0</v>
      </c>
      <c r="G16" s="5">
        <f>ROUND(E16*F16,2)</f>
        <v>0</v>
      </c>
      <c r="H16" s="5">
        <f>ROUND(E16-G16,2)</f>
        <v>12.6</v>
      </c>
    </row>
    <row r="17" spans="1:8" x14ac:dyDescent="0.25">
      <c r="A17" s="2" t="s">
        <v>25</v>
      </c>
      <c r="C17" s="5"/>
      <c r="E17" s="5"/>
    </row>
    <row r="18" spans="1:8" x14ac:dyDescent="0.25">
      <c r="A18" s="3" t="s">
        <v>26</v>
      </c>
      <c r="B18" s="3" t="s">
        <v>27</v>
      </c>
      <c r="C18" s="7">
        <v>7.5</v>
      </c>
      <c r="D18" s="3">
        <v>3</v>
      </c>
      <c r="E18" s="5">
        <f>ROUND(C18*D18,2)</f>
        <v>22.5</v>
      </c>
      <c r="F18" s="4">
        <v>0</v>
      </c>
      <c r="G18" s="5">
        <f>ROUND(E18*F18,2)</f>
        <v>0</v>
      </c>
      <c r="H18" s="5">
        <f>ROUND(E18-G18,2)</f>
        <v>22.5</v>
      </c>
    </row>
    <row r="19" spans="1:8" x14ac:dyDescent="0.25">
      <c r="A19" s="2" t="s">
        <v>28</v>
      </c>
      <c r="C19" s="5"/>
      <c r="E19" s="5"/>
    </row>
    <row r="20" spans="1:8" x14ac:dyDescent="0.25">
      <c r="A20" s="3" t="s">
        <v>135</v>
      </c>
      <c r="B20" s="3" t="s">
        <v>29</v>
      </c>
      <c r="C20" s="7">
        <v>10</v>
      </c>
      <c r="D20" s="3">
        <v>0.33</v>
      </c>
      <c r="E20" s="5">
        <f>ROUND(C20*D20,2)</f>
        <v>3.3</v>
      </c>
      <c r="F20" s="4">
        <v>0</v>
      </c>
      <c r="G20" s="5">
        <f>ROUND(E20*F20,2)</f>
        <v>0</v>
      </c>
      <c r="H20" s="5">
        <f>ROUND(E20-G20,2)</f>
        <v>3.3</v>
      </c>
    </row>
    <row r="21" spans="1:8" x14ac:dyDescent="0.25">
      <c r="A21" s="2" t="s">
        <v>32</v>
      </c>
      <c r="C21" s="5"/>
      <c r="E21" s="5"/>
    </row>
    <row r="22" spans="1:8" x14ac:dyDescent="0.25">
      <c r="A22" s="3" t="s">
        <v>33</v>
      </c>
      <c r="B22" s="3" t="s">
        <v>34</v>
      </c>
      <c r="C22" s="7">
        <v>15.27</v>
      </c>
      <c r="D22" s="3">
        <v>1.0125999999999999</v>
      </c>
      <c r="E22" s="5">
        <f>ROUND(C22*D22,2)</f>
        <v>15.46</v>
      </c>
      <c r="F22" s="4">
        <v>0</v>
      </c>
      <c r="G22" s="5">
        <f>ROUND(E22*F22,2)</f>
        <v>0</v>
      </c>
      <c r="H22" s="5">
        <f>ROUND(E22-G22,2)</f>
        <v>15.46</v>
      </c>
    </row>
    <row r="23" spans="1:8" x14ac:dyDescent="0.25">
      <c r="A23" s="2" t="s">
        <v>35</v>
      </c>
      <c r="C23" s="5"/>
      <c r="E23" s="5"/>
    </row>
    <row r="24" spans="1:8" x14ac:dyDescent="0.25">
      <c r="A24" s="3" t="s">
        <v>36</v>
      </c>
      <c r="B24" s="3" t="s">
        <v>34</v>
      </c>
      <c r="C24" s="7">
        <v>9.06</v>
      </c>
      <c r="D24" s="3">
        <v>0.15709999999999999</v>
      </c>
      <c r="E24" s="5">
        <f>ROUND(C24*D24,2)</f>
        <v>1.42</v>
      </c>
      <c r="F24" s="4">
        <v>0</v>
      </c>
      <c r="G24" s="5">
        <f>ROUND(E24*F24,2)</f>
        <v>0</v>
      </c>
      <c r="H24" s="5">
        <f>ROUND(E24-G24,2)</f>
        <v>1.42</v>
      </c>
    </row>
    <row r="25" spans="1:8" x14ac:dyDescent="0.25">
      <c r="A25" s="2" t="s">
        <v>37</v>
      </c>
      <c r="C25" s="5"/>
      <c r="E25" s="5"/>
    </row>
    <row r="26" spans="1:8" x14ac:dyDescent="0.25">
      <c r="A26" s="3" t="s">
        <v>33</v>
      </c>
      <c r="B26" s="3" t="s">
        <v>15</v>
      </c>
      <c r="C26" s="7">
        <v>3.29</v>
      </c>
      <c r="D26" s="3">
        <v>3.6516999999999999</v>
      </c>
      <c r="E26" s="5">
        <f>ROUND(C26*D26,2)</f>
        <v>12.01</v>
      </c>
      <c r="F26" s="4">
        <v>0</v>
      </c>
      <c r="G26" s="5">
        <f>ROUND(E26*F26,2)</f>
        <v>0</v>
      </c>
      <c r="H26" s="5">
        <f>ROUND(E26-G26,2)</f>
        <v>12.01</v>
      </c>
    </row>
    <row r="27" spans="1:8" x14ac:dyDescent="0.25">
      <c r="A27" s="2" t="s">
        <v>38</v>
      </c>
      <c r="C27" s="5"/>
      <c r="E27" s="5"/>
    </row>
    <row r="28" spans="1:8" x14ac:dyDescent="0.25">
      <c r="A28" s="3" t="s">
        <v>36</v>
      </c>
      <c r="B28" s="3" t="s">
        <v>29</v>
      </c>
      <c r="C28" s="7">
        <v>5.08</v>
      </c>
      <c r="D28" s="3">
        <v>1</v>
      </c>
      <c r="E28" s="5">
        <f>ROUND(C28*D28,2)</f>
        <v>5.08</v>
      </c>
      <c r="F28" s="4">
        <v>0</v>
      </c>
      <c r="G28" s="5">
        <f>ROUND(E28*F28,2)</f>
        <v>0</v>
      </c>
      <c r="H28" s="5">
        <f>ROUND(E28-G28,2)</f>
        <v>5.08</v>
      </c>
    </row>
    <row r="29" spans="1:8" x14ac:dyDescent="0.25">
      <c r="A29" s="3" t="s">
        <v>33</v>
      </c>
      <c r="B29" s="3" t="s">
        <v>29</v>
      </c>
      <c r="C29" s="7">
        <v>1.25</v>
      </c>
      <c r="D29" s="3">
        <v>1</v>
      </c>
      <c r="E29" s="5">
        <f>ROUND(C29*D29,2)</f>
        <v>1.25</v>
      </c>
      <c r="F29" s="4">
        <v>0</v>
      </c>
      <c r="G29" s="5">
        <f>ROUND(E29*F29,2)</f>
        <v>0</v>
      </c>
      <c r="H29" s="5">
        <f>ROUND(E29-G29,2)</f>
        <v>1.25</v>
      </c>
    </row>
    <row r="30" spans="1:8" x14ac:dyDescent="0.25">
      <c r="A30" s="8" t="s">
        <v>39</v>
      </c>
      <c r="B30" s="8" t="s">
        <v>29</v>
      </c>
      <c r="C30" s="9">
        <v>5.95</v>
      </c>
      <c r="D30" s="8">
        <v>1</v>
      </c>
      <c r="E30" s="10">
        <f>ROUND(C30*D30,2)</f>
        <v>5.95</v>
      </c>
      <c r="F30" s="11">
        <v>0</v>
      </c>
      <c r="G30" s="10">
        <f>ROUND(E30*F30,2)</f>
        <v>0</v>
      </c>
      <c r="H30" s="10">
        <f>ROUND(E30-G30,2)</f>
        <v>5.95</v>
      </c>
    </row>
    <row r="31" spans="1:8" x14ac:dyDescent="0.25">
      <c r="A31" s="16" t="s">
        <v>40</v>
      </c>
      <c r="C31" s="5"/>
      <c r="E31" s="5">
        <f>SUM(E11:E30)</f>
        <v>280.05</v>
      </c>
      <c r="G31" s="6">
        <f>SUM(G11:G30)</f>
        <v>0</v>
      </c>
      <c r="H31" s="6">
        <f>ROUND(E31-G31,2)</f>
        <v>280.05</v>
      </c>
    </row>
    <row r="32" spans="1:8" x14ac:dyDescent="0.25">
      <c r="A32" s="16" t="s">
        <v>41</v>
      </c>
      <c r="C32" s="5"/>
      <c r="E32" s="5">
        <f>+E7-E31</f>
        <v>-280.05</v>
      </c>
      <c r="G32" s="6">
        <f>+G7-G31</f>
        <v>0</v>
      </c>
      <c r="H32" s="6">
        <f>ROUND(E32-G32,2)</f>
        <v>-280.05</v>
      </c>
    </row>
    <row r="33" spans="1:8" x14ac:dyDescent="0.25">
      <c r="A33" t="s">
        <v>9</v>
      </c>
      <c r="C33" s="5"/>
      <c r="E33" s="5"/>
    </row>
    <row r="34" spans="1:8" x14ac:dyDescent="0.25">
      <c r="A34" s="16" t="s">
        <v>42</v>
      </c>
      <c r="C34" s="5"/>
      <c r="E34" s="5"/>
    </row>
    <row r="35" spans="1:8" x14ac:dyDescent="0.25">
      <c r="A35" s="3" t="s">
        <v>36</v>
      </c>
      <c r="B35" s="3" t="s">
        <v>29</v>
      </c>
      <c r="C35" s="7">
        <v>9.25</v>
      </c>
      <c r="D35" s="3">
        <v>1</v>
      </c>
      <c r="E35" s="5">
        <f>ROUND(C35*D35,2)</f>
        <v>9.25</v>
      </c>
      <c r="F35" s="4">
        <v>0</v>
      </c>
      <c r="G35" s="5">
        <f>ROUND(E35*F35,2)</f>
        <v>0</v>
      </c>
      <c r="H35" s="5">
        <f>ROUND(E35-G35,2)</f>
        <v>9.25</v>
      </c>
    </row>
    <row r="36" spans="1:8" x14ac:dyDescent="0.25">
      <c r="A36" s="8" t="s">
        <v>33</v>
      </c>
      <c r="B36" s="8" t="s">
        <v>29</v>
      </c>
      <c r="C36" s="9">
        <v>7.21</v>
      </c>
      <c r="D36" s="8">
        <v>1</v>
      </c>
      <c r="E36" s="10">
        <f>ROUND(C36*D36,2)</f>
        <v>7.21</v>
      </c>
      <c r="F36" s="11">
        <v>0</v>
      </c>
      <c r="G36" s="10">
        <f>ROUND(E36*F36,2)</f>
        <v>0</v>
      </c>
      <c r="H36" s="10">
        <f>ROUND(E36-G36,2)</f>
        <v>7.21</v>
      </c>
    </row>
    <row r="37" spans="1:8" x14ac:dyDescent="0.25">
      <c r="A37" s="16" t="s">
        <v>43</v>
      </c>
      <c r="C37" s="5"/>
      <c r="E37" s="5">
        <f>SUM(E35:E36)</f>
        <v>16.46</v>
      </c>
      <c r="G37" s="6">
        <f>SUM(G35:G36)</f>
        <v>0</v>
      </c>
      <c r="H37" s="6">
        <f>ROUND(E37-G37,2)</f>
        <v>16.46</v>
      </c>
    </row>
    <row r="38" spans="1:8" x14ac:dyDescent="0.25">
      <c r="A38" s="16" t="s">
        <v>44</v>
      </c>
      <c r="C38" s="5"/>
      <c r="E38" s="5">
        <f>+E31+E37</f>
        <v>296.51</v>
      </c>
      <c r="G38" s="6">
        <f>+G31+G37</f>
        <v>0</v>
      </c>
      <c r="H38" s="6">
        <f>ROUND(E38-G38,2)</f>
        <v>296.51</v>
      </c>
    </row>
    <row r="39" spans="1:8" x14ac:dyDescent="0.25">
      <c r="A39" s="16" t="s">
        <v>45</v>
      </c>
      <c r="C39" s="5"/>
      <c r="E39" s="5">
        <f>+E7-E38</f>
        <v>-296.51</v>
      </c>
      <c r="G39" s="6">
        <f>+G7-G38</f>
        <v>0</v>
      </c>
      <c r="H39" s="6">
        <f>ROUND(E39-G39,2)</f>
        <v>-296.51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137</v>
      </c>
      <c r="C41" s="5"/>
      <c r="E41" s="5"/>
    </row>
    <row r="42" spans="1:8" x14ac:dyDescent="0.25">
      <c r="C42" s="5"/>
      <c r="E42" s="5"/>
    </row>
    <row r="43" spans="1:8" x14ac:dyDescent="0.25">
      <c r="A43" s="16" t="s">
        <v>46</v>
      </c>
      <c r="C43" s="5"/>
      <c r="E43" s="5"/>
    </row>
    <row r="44" spans="1:8" x14ac:dyDescent="0.25">
      <c r="A44" s="16" t="s">
        <v>47</v>
      </c>
      <c r="C44" s="5"/>
      <c r="E44" s="5"/>
    </row>
    <row r="45" spans="1:8" x14ac:dyDescent="0.25">
      <c r="A45" s="1"/>
      <c r="C45" s="5"/>
      <c r="E45" s="5"/>
    </row>
    <row r="46" spans="1:8" x14ac:dyDescent="0.25">
      <c r="A46" s="1"/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0.6</v>
      </c>
      <c r="E11" s="5">
        <f>ROUND(C11*D11,2)</f>
        <v>20.53</v>
      </c>
      <c r="F11" s="4">
        <v>0</v>
      </c>
      <c r="G11" s="5">
        <f>ROUND(E11*F11,2)</f>
        <v>0</v>
      </c>
      <c r="H11" s="5">
        <f>ROUND(E11-G11,2)</f>
        <v>20.53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1.5</v>
      </c>
      <c r="E12" s="5">
        <f>ROUND(C12*D12,2)</f>
        <v>77.7</v>
      </c>
      <c r="F12" s="4">
        <v>0</v>
      </c>
      <c r="G12" s="5">
        <f>ROUND(E12*F12,2)</f>
        <v>0</v>
      </c>
      <c r="H12" s="5">
        <f>ROUND(E12-G12,2)</f>
        <v>77.7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2.5</v>
      </c>
      <c r="E15" s="5">
        <f>ROUND(C15*D15,2)</f>
        <v>4.53</v>
      </c>
      <c r="F15" s="4">
        <v>0</v>
      </c>
      <c r="G15" s="5">
        <f>ROUND(E15*F15,2)</f>
        <v>0</v>
      </c>
      <c r="H15" s="5">
        <f>ROUND(E15-G15,2)</f>
        <v>4.53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87</v>
      </c>
      <c r="B17" s="3" t="s">
        <v>21</v>
      </c>
      <c r="C17" s="7">
        <v>3</v>
      </c>
      <c r="D17" s="3">
        <v>20</v>
      </c>
      <c r="E17" s="5">
        <f>ROUND(C17*D17,2)</f>
        <v>60</v>
      </c>
      <c r="F17" s="4">
        <v>0</v>
      </c>
      <c r="G17" s="5">
        <f>ROUND(E17*F17,2)</f>
        <v>0</v>
      </c>
      <c r="H17" s="5">
        <f>ROUND(E17-G17,2)</f>
        <v>60</v>
      </c>
    </row>
    <row r="18" spans="1:8" x14ac:dyDescent="0.25">
      <c r="A18" s="3" t="s">
        <v>78</v>
      </c>
      <c r="B18" s="3" t="s">
        <v>21</v>
      </c>
      <c r="C18" s="7">
        <v>4.2</v>
      </c>
      <c r="D18" s="3">
        <v>3</v>
      </c>
      <c r="E18" s="5">
        <f>ROUND(C18*D18,2)</f>
        <v>12.6</v>
      </c>
      <c r="F18" s="4">
        <v>0</v>
      </c>
      <c r="G18" s="5">
        <f>ROUND(E18*F18,2)</f>
        <v>0</v>
      </c>
      <c r="H18" s="5">
        <f>ROUND(E18-G18,2)</f>
        <v>12.6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7.5</v>
      </c>
      <c r="D20" s="3">
        <v>2</v>
      </c>
      <c r="E20" s="5">
        <f>ROUND(C20*D20,2)</f>
        <v>15</v>
      </c>
      <c r="F20" s="4">
        <v>0</v>
      </c>
      <c r="G20" s="5">
        <f>ROUND(E20*F20,2)</f>
        <v>0</v>
      </c>
      <c r="H20" s="5">
        <f>ROUND(E20-G20,2)</f>
        <v>15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135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15.27</v>
      </c>
      <c r="D24" s="3">
        <v>0.377</v>
      </c>
      <c r="E24" s="5">
        <f>ROUND(C24*D24,2)</f>
        <v>5.76</v>
      </c>
      <c r="F24" s="4">
        <v>0</v>
      </c>
      <c r="G24" s="5">
        <f>ROUND(E24*F24,2)</f>
        <v>0</v>
      </c>
      <c r="H24" s="5">
        <f>ROUND(E24-G24,2)</f>
        <v>5.76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0.34560000000000002</v>
      </c>
      <c r="E26" s="5">
        <f>ROUND(C26*D26,2)</f>
        <v>3.13</v>
      </c>
      <c r="F26" s="4">
        <v>0</v>
      </c>
      <c r="G26" s="5">
        <f>ROUND(E26*F26,2)</f>
        <v>0</v>
      </c>
      <c r="H26" s="5">
        <f>ROUND(E26-G26,2)</f>
        <v>3.13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3.29</v>
      </c>
      <c r="D28" s="3">
        <v>1.4552</v>
      </c>
      <c r="E28" s="5">
        <f>ROUND(C28*D28,2)</f>
        <v>4.79</v>
      </c>
      <c r="F28" s="4">
        <v>0</v>
      </c>
      <c r="G28" s="5">
        <f>ROUND(E28*F28,2)</f>
        <v>0</v>
      </c>
      <c r="H28" s="5">
        <f>ROUND(E28-G28,2)</f>
        <v>4.79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3.48</v>
      </c>
      <c r="D30" s="3">
        <v>1</v>
      </c>
      <c r="E30" s="5">
        <f>ROUND(C30*D30,2)</f>
        <v>3.48</v>
      </c>
      <c r="F30" s="4">
        <v>0</v>
      </c>
      <c r="G30" s="5">
        <f>ROUND(E30*F30,2)</f>
        <v>0</v>
      </c>
      <c r="H30" s="5">
        <f>ROUND(E30-G30,2)</f>
        <v>3.48</v>
      </c>
    </row>
    <row r="31" spans="1:8" x14ac:dyDescent="0.25">
      <c r="A31" s="3" t="s">
        <v>33</v>
      </c>
      <c r="B31" s="3" t="s">
        <v>29</v>
      </c>
      <c r="C31" s="7">
        <v>0.5</v>
      </c>
      <c r="D31" s="3">
        <v>1</v>
      </c>
      <c r="E31" s="5">
        <f>ROUND(C31*D31,2)</f>
        <v>0.5</v>
      </c>
      <c r="F31" s="4">
        <v>0</v>
      </c>
      <c r="G31" s="5">
        <f>ROUND(E31*F31,2)</f>
        <v>0</v>
      </c>
      <c r="H31" s="5">
        <f>ROUND(E31-G31,2)</f>
        <v>0.5</v>
      </c>
    </row>
    <row r="32" spans="1:8" x14ac:dyDescent="0.25">
      <c r="A32" s="8" t="s">
        <v>39</v>
      </c>
      <c r="B32" s="8" t="s">
        <v>29</v>
      </c>
      <c r="C32" s="9">
        <v>5.52</v>
      </c>
      <c r="D32" s="8">
        <v>1</v>
      </c>
      <c r="E32" s="10">
        <f>ROUND(C32*D32,2)</f>
        <v>5.52</v>
      </c>
      <c r="F32" s="11">
        <v>0</v>
      </c>
      <c r="G32" s="10">
        <f>ROUND(E32*F32,2)</f>
        <v>0</v>
      </c>
      <c r="H32" s="10">
        <f>ROUND(E32-G32,2)</f>
        <v>5.52</v>
      </c>
    </row>
    <row r="33" spans="1:8" x14ac:dyDescent="0.25">
      <c r="A33" s="16" t="s">
        <v>40</v>
      </c>
      <c r="C33" s="5"/>
      <c r="E33" s="5">
        <f>SUM(E11:E32)</f>
        <v>259.08999999999997</v>
      </c>
      <c r="G33" s="6">
        <f>SUM(G11:G32)</f>
        <v>0</v>
      </c>
      <c r="H33" s="6">
        <f>ROUND(E33-G33,2)</f>
        <v>259.08999999999997</v>
      </c>
    </row>
    <row r="34" spans="1:8" x14ac:dyDescent="0.25">
      <c r="A34" s="16" t="s">
        <v>41</v>
      </c>
      <c r="C34" s="5"/>
      <c r="E34" s="5">
        <f>+E7-E33</f>
        <v>-259.08999999999997</v>
      </c>
      <c r="G34" s="6">
        <f>+G7-G33</f>
        <v>0</v>
      </c>
      <c r="H34" s="6">
        <f>ROUND(E34-G34,2)</f>
        <v>-259.08999999999997</v>
      </c>
    </row>
    <row r="35" spans="1:8" x14ac:dyDescent="0.25">
      <c r="A35" t="s">
        <v>9</v>
      </c>
      <c r="C35" s="5"/>
      <c r="E35" s="5"/>
    </row>
    <row r="36" spans="1:8" x14ac:dyDescent="0.25">
      <c r="A36" s="16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6.3</v>
      </c>
      <c r="D37" s="3">
        <v>1</v>
      </c>
      <c r="E37" s="5">
        <f>ROUND(C37*D37,2)</f>
        <v>6.3</v>
      </c>
      <c r="F37" s="4">
        <v>0</v>
      </c>
      <c r="G37" s="5">
        <f>ROUND(E37*F37,2)</f>
        <v>0</v>
      </c>
      <c r="H37" s="5">
        <f>ROUND(E37-G37,2)</f>
        <v>6.3</v>
      </c>
    </row>
    <row r="38" spans="1:8" x14ac:dyDescent="0.25">
      <c r="A38" s="8" t="s">
        <v>33</v>
      </c>
      <c r="B38" s="8" t="s">
        <v>29</v>
      </c>
      <c r="C38" s="9">
        <v>2.95</v>
      </c>
      <c r="D38" s="8">
        <v>1</v>
      </c>
      <c r="E38" s="10">
        <f>ROUND(C38*D38,2)</f>
        <v>2.95</v>
      </c>
      <c r="F38" s="11">
        <v>0</v>
      </c>
      <c r="G38" s="10">
        <f>ROUND(E38*F38,2)</f>
        <v>0</v>
      </c>
      <c r="H38" s="10">
        <f>ROUND(E38-G38,2)</f>
        <v>2.95</v>
      </c>
    </row>
    <row r="39" spans="1:8" x14ac:dyDescent="0.25">
      <c r="A39" s="16" t="s">
        <v>43</v>
      </c>
      <c r="C39" s="5"/>
      <c r="E39" s="5">
        <f>SUM(E37:E38)</f>
        <v>9.25</v>
      </c>
      <c r="G39" s="6">
        <f>SUM(G37:G38)</f>
        <v>0</v>
      </c>
      <c r="H39" s="6">
        <f>ROUND(E39-G39,2)</f>
        <v>9.25</v>
      </c>
    </row>
    <row r="40" spans="1:8" x14ac:dyDescent="0.25">
      <c r="A40" s="16" t="s">
        <v>44</v>
      </c>
      <c r="C40" s="5"/>
      <c r="E40" s="5">
        <f>+E33+E39</f>
        <v>268.33999999999997</v>
      </c>
      <c r="G40" s="6">
        <f>+G33+G39</f>
        <v>0</v>
      </c>
      <c r="H40" s="6">
        <f>ROUND(E40-G40,2)</f>
        <v>268.33999999999997</v>
      </c>
    </row>
    <row r="41" spans="1:8" x14ac:dyDescent="0.25">
      <c r="A41" s="16" t="s">
        <v>45</v>
      </c>
      <c r="C41" s="5"/>
      <c r="E41" s="5">
        <f>+E7-E40</f>
        <v>-268.33999999999997</v>
      </c>
      <c r="G41" s="6">
        <f>+G7-G40</f>
        <v>0</v>
      </c>
      <c r="H41" s="6">
        <f>ROUND(E41-G41,2)</f>
        <v>-268.33999999999997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137</v>
      </c>
      <c r="C43" s="5"/>
      <c r="E43" s="5"/>
    </row>
    <row r="44" spans="1:8" x14ac:dyDescent="0.25">
      <c r="C44" s="5"/>
      <c r="E44" s="5"/>
    </row>
    <row r="45" spans="1:8" x14ac:dyDescent="0.25">
      <c r="A45" s="16" t="s">
        <v>46</v>
      </c>
      <c r="C45" s="5"/>
      <c r="E45" s="5"/>
    </row>
    <row r="46" spans="1:8" x14ac:dyDescent="0.25">
      <c r="A46" s="16" t="s">
        <v>47</v>
      </c>
      <c r="C46" s="5"/>
      <c r="E46" s="5"/>
    </row>
    <row r="47" spans="1:8" x14ac:dyDescent="0.25">
      <c r="A47" s="1"/>
      <c r="C47" s="5"/>
      <c r="E47" s="5"/>
    </row>
    <row r="48" spans="1:8" x14ac:dyDescent="0.25">
      <c r="A48" s="1"/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89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156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0.6</v>
      </c>
      <c r="E13" s="5">
        <f>ROUND(C13*D13,2)</f>
        <v>20.53</v>
      </c>
      <c r="F13" s="4">
        <v>0</v>
      </c>
      <c r="G13" s="5">
        <f>ROUND(E13*F13,2)</f>
        <v>0</v>
      </c>
      <c r="H13" s="5">
        <f>ROUND(E13-G13,2)</f>
        <v>20.53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2.64</v>
      </c>
      <c r="D15" s="3">
        <v>1.5</v>
      </c>
      <c r="E15" s="5">
        <f>ROUND(C15*D15,2)</f>
        <v>3.96</v>
      </c>
      <c r="F15" s="4">
        <v>0</v>
      </c>
      <c r="G15" s="5">
        <f>ROUND(E15*F15,2)</f>
        <v>0</v>
      </c>
      <c r="H15" s="5">
        <f>ROUND(E15-G15,2)</f>
        <v>3.96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78</v>
      </c>
      <c r="B17" s="3" t="s">
        <v>21</v>
      </c>
      <c r="C17" s="7">
        <v>4.2</v>
      </c>
      <c r="D17" s="3">
        <v>2</v>
      </c>
      <c r="E17" s="5">
        <f>ROUND(C17*D17,2)</f>
        <v>8.4</v>
      </c>
      <c r="F17" s="4">
        <v>0</v>
      </c>
      <c r="G17" s="5">
        <f>ROUND(E17*F17,2)</f>
        <v>0</v>
      </c>
      <c r="H17" s="5">
        <f>ROUND(E17-G17,2)</f>
        <v>8.4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135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15.27</v>
      </c>
      <c r="D23" s="3">
        <v>0.3609</v>
      </c>
      <c r="E23" s="5">
        <f>ROUND(C23*D23,2)</f>
        <v>5.51</v>
      </c>
      <c r="F23" s="4">
        <v>0</v>
      </c>
      <c r="G23" s="5">
        <f>ROUND(E23*F23,2)</f>
        <v>0</v>
      </c>
      <c r="H23" s="5">
        <f>ROUND(E23-G23,2)</f>
        <v>5.51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3.29</v>
      </c>
      <c r="D27" s="3">
        <v>1.1357999999999999</v>
      </c>
      <c r="E27" s="5">
        <f>ROUND(C27*D27,2)</f>
        <v>3.74</v>
      </c>
      <c r="F27" s="4">
        <v>0</v>
      </c>
      <c r="G27" s="5">
        <f>ROUND(E27*F27,2)</f>
        <v>0</v>
      </c>
      <c r="H27" s="5">
        <f>ROUND(E27-G27,2)</f>
        <v>3.74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1.61</v>
      </c>
      <c r="D29" s="3">
        <v>1</v>
      </c>
      <c r="E29" s="5">
        <f>ROUND(C29*D29,2)</f>
        <v>1.61</v>
      </c>
      <c r="F29" s="4">
        <v>0</v>
      </c>
      <c r="G29" s="5">
        <f>ROUND(E29*F29,2)</f>
        <v>0</v>
      </c>
      <c r="H29" s="5">
        <f>ROUND(E29-G29,2)</f>
        <v>1.61</v>
      </c>
    </row>
    <row r="30" spans="1:8" x14ac:dyDescent="0.25">
      <c r="A30" s="3" t="s">
        <v>33</v>
      </c>
      <c r="B30" s="3" t="s">
        <v>29</v>
      </c>
      <c r="C30" s="7">
        <v>0.36</v>
      </c>
      <c r="D30" s="3">
        <v>1</v>
      </c>
      <c r="E30" s="5">
        <f>ROUND(C30*D30,2)</f>
        <v>0.36</v>
      </c>
      <c r="F30" s="4">
        <v>0</v>
      </c>
      <c r="G30" s="5">
        <f>ROUND(E30*F30,2)</f>
        <v>0</v>
      </c>
      <c r="H30" s="5">
        <f>ROUND(E30-G30,2)</f>
        <v>0.36</v>
      </c>
    </row>
    <row r="31" spans="1:8" x14ac:dyDescent="0.25">
      <c r="A31" s="8" t="s">
        <v>39</v>
      </c>
      <c r="B31" s="8" t="s">
        <v>29</v>
      </c>
      <c r="C31" s="9">
        <v>3.25</v>
      </c>
      <c r="D31" s="8">
        <v>1</v>
      </c>
      <c r="E31" s="10">
        <f>ROUND(C31*D31,2)</f>
        <v>3.25</v>
      </c>
      <c r="F31" s="11">
        <v>0</v>
      </c>
      <c r="G31" s="10">
        <f>ROUND(E31*F31,2)</f>
        <v>0</v>
      </c>
      <c r="H31" s="10">
        <f>ROUND(E31-G31,2)</f>
        <v>3.25</v>
      </c>
    </row>
    <row r="32" spans="1:8" x14ac:dyDescent="0.25">
      <c r="A32" s="16" t="s">
        <v>40</v>
      </c>
      <c r="C32" s="5"/>
      <c r="E32" s="5">
        <f>SUM(E11:E31)</f>
        <v>185.89000000000007</v>
      </c>
      <c r="G32" s="6">
        <f>SUM(G11:G31)</f>
        <v>0</v>
      </c>
      <c r="H32" s="6">
        <f>ROUND(E32-G32,2)</f>
        <v>185.89</v>
      </c>
    </row>
    <row r="33" spans="1:8" x14ac:dyDescent="0.25">
      <c r="A33" s="16" t="s">
        <v>41</v>
      </c>
      <c r="C33" s="5"/>
      <c r="E33" s="5">
        <f>+E7-E32</f>
        <v>-185.89000000000007</v>
      </c>
      <c r="G33" s="6">
        <f>+G7-G32</f>
        <v>0</v>
      </c>
      <c r="H33" s="6">
        <f>ROUND(E33-G33,2)</f>
        <v>-185.89</v>
      </c>
    </row>
    <row r="34" spans="1:8" x14ac:dyDescent="0.25">
      <c r="A34" t="s">
        <v>9</v>
      </c>
      <c r="C34" s="5"/>
      <c r="E34" s="5"/>
    </row>
    <row r="35" spans="1:8" x14ac:dyDescent="0.25">
      <c r="A35" s="16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1.3</v>
      </c>
      <c r="D36" s="3">
        <v>1</v>
      </c>
      <c r="E36" s="5">
        <f>ROUND(C36*D36,2)</f>
        <v>1.3</v>
      </c>
      <c r="F36" s="4">
        <v>0</v>
      </c>
      <c r="G36" s="5">
        <f>ROUND(E36*F36,2)</f>
        <v>0</v>
      </c>
      <c r="H36" s="5">
        <f t="shared" ref="H36:H41" si="0">ROUND(E36-G36,2)</f>
        <v>1.3</v>
      </c>
    </row>
    <row r="37" spans="1:8" x14ac:dyDescent="0.25">
      <c r="A37" s="3" t="s">
        <v>33</v>
      </c>
      <c r="B37" s="3" t="s">
        <v>29</v>
      </c>
      <c r="C37" s="7">
        <v>2.11</v>
      </c>
      <c r="D37" s="3">
        <v>1</v>
      </c>
      <c r="E37" s="5">
        <f>ROUND(C37*D37,2)</f>
        <v>2.11</v>
      </c>
      <c r="F37" s="4">
        <v>0</v>
      </c>
      <c r="G37" s="5">
        <f>ROUND(E37*F37,2)</f>
        <v>0</v>
      </c>
      <c r="H37" s="5">
        <f t="shared" si="0"/>
        <v>2.11</v>
      </c>
    </row>
    <row r="38" spans="1:8" x14ac:dyDescent="0.25">
      <c r="A38" s="8" t="s">
        <v>64</v>
      </c>
      <c r="B38" s="8" t="s">
        <v>29</v>
      </c>
      <c r="C38" s="9">
        <v>20.63</v>
      </c>
      <c r="D38" s="8">
        <v>1</v>
      </c>
      <c r="E38" s="10">
        <f>ROUND(C38*D38,2)</f>
        <v>20.63</v>
      </c>
      <c r="F38" s="11">
        <v>0</v>
      </c>
      <c r="G38" s="10">
        <f>ROUND(E38*F38,2)</f>
        <v>0</v>
      </c>
      <c r="H38" s="10">
        <f t="shared" si="0"/>
        <v>20.63</v>
      </c>
    </row>
    <row r="39" spans="1:8" x14ac:dyDescent="0.25">
      <c r="A39" s="16" t="s">
        <v>43</v>
      </c>
      <c r="C39" s="5"/>
      <c r="E39" s="5">
        <f>SUM(E36:E38)</f>
        <v>24.04</v>
      </c>
      <c r="G39" s="6">
        <f>SUM(G36:G38)</f>
        <v>0</v>
      </c>
      <c r="H39" s="6">
        <f t="shared" si="0"/>
        <v>24.04</v>
      </c>
    </row>
    <row r="40" spans="1:8" x14ac:dyDescent="0.25">
      <c r="A40" s="16" t="s">
        <v>44</v>
      </c>
      <c r="C40" s="5"/>
      <c r="E40" s="5">
        <f>+E32+E39</f>
        <v>209.93000000000006</v>
      </c>
      <c r="G40" s="6">
        <f>+G32+G39</f>
        <v>0</v>
      </c>
      <c r="H40" s="6">
        <f t="shared" si="0"/>
        <v>209.93</v>
      </c>
    </row>
    <row r="41" spans="1:8" x14ac:dyDescent="0.25">
      <c r="A41" s="16" t="s">
        <v>45</v>
      </c>
      <c r="C41" s="5"/>
      <c r="E41" s="5">
        <f>+E7-E40</f>
        <v>-209.93000000000006</v>
      </c>
      <c r="G41" s="6">
        <f>+G7-G40</f>
        <v>0</v>
      </c>
      <c r="H41" s="6">
        <f t="shared" si="0"/>
        <v>-209.93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137</v>
      </c>
      <c r="C43" s="5"/>
      <c r="E43" s="5"/>
    </row>
    <row r="44" spans="1:8" x14ac:dyDescent="0.25">
      <c r="C44" s="5"/>
      <c r="E44" s="5"/>
    </row>
    <row r="45" spans="1:8" x14ac:dyDescent="0.25">
      <c r="A45" s="16" t="s">
        <v>46</v>
      </c>
      <c r="C45" s="5"/>
      <c r="E45" s="5"/>
    </row>
    <row r="46" spans="1:8" x14ac:dyDescent="0.25">
      <c r="A46" s="16" t="s">
        <v>47</v>
      </c>
      <c r="C46" s="5"/>
      <c r="E46" s="5"/>
    </row>
    <row r="47" spans="1:8" x14ac:dyDescent="0.25">
      <c r="A47" s="1"/>
      <c r="C47" s="5"/>
      <c r="E47" s="5"/>
    </row>
    <row r="48" spans="1:8" x14ac:dyDescent="0.25">
      <c r="A48" s="1"/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H51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158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1</v>
      </c>
      <c r="E11" s="5">
        <f>ROUND(C11*D11,2)</f>
        <v>34.22</v>
      </c>
      <c r="F11" s="4">
        <v>0</v>
      </c>
      <c r="G11" s="5">
        <f>ROUND(E11*F11,2)</f>
        <v>0</v>
      </c>
      <c r="H11" s="5">
        <f>ROUND(E11-G11,2)</f>
        <v>34.22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1.5</v>
      </c>
      <c r="E12" s="5">
        <f>ROUND(C12*D12,2)</f>
        <v>77.7</v>
      </c>
      <c r="F12" s="4">
        <v>0</v>
      </c>
      <c r="G12" s="5">
        <f>ROUND(E12*F12,2)</f>
        <v>0</v>
      </c>
      <c r="H12" s="5">
        <f>ROUND(E12-G12,2)</f>
        <v>77.7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5</v>
      </c>
      <c r="E15" s="5">
        <f>ROUND(C15*D15,2)</f>
        <v>9.0500000000000007</v>
      </c>
      <c r="F15" s="4">
        <v>0</v>
      </c>
      <c r="G15" s="5">
        <f>ROUND(E15*F15,2)</f>
        <v>0</v>
      </c>
      <c r="H15" s="5">
        <f>ROUND(E15-G15,2)</f>
        <v>9.0500000000000007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1.36</v>
      </c>
      <c r="D17" s="3">
        <v>25</v>
      </c>
      <c r="E17" s="5">
        <f>ROUND(C17*D17,2)</f>
        <v>34</v>
      </c>
      <c r="F17" s="4">
        <v>0</v>
      </c>
      <c r="G17" s="5">
        <f>ROUND(E17*F17,2)</f>
        <v>0</v>
      </c>
      <c r="H17" s="5">
        <f>ROUND(E17-G17,2)</f>
        <v>34</v>
      </c>
    </row>
    <row r="18" spans="1:8" x14ac:dyDescent="0.25">
      <c r="A18" s="3" t="s">
        <v>78</v>
      </c>
      <c r="B18" s="3" t="s">
        <v>21</v>
      </c>
      <c r="C18" s="7">
        <v>4.2</v>
      </c>
      <c r="D18" s="3">
        <v>3</v>
      </c>
      <c r="E18" s="5">
        <f>ROUND(C18*D18,2)</f>
        <v>12.6</v>
      </c>
      <c r="F18" s="4">
        <v>0</v>
      </c>
      <c r="G18" s="5">
        <f>ROUND(E18*F18,2)</f>
        <v>0</v>
      </c>
      <c r="H18" s="5">
        <f>ROUND(E18-G18,2)</f>
        <v>12.6</v>
      </c>
    </row>
    <row r="19" spans="1:8" x14ac:dyDescent="0.25">
      <c r="A19" s="3" t="s">
        <v>87</v>
      </c>
      <c r="B19" s="3" t="s">
        <v>21</v>
      </c>
      <c r="C19" s="7">
        <v>3</v>
      </c>
      <c r="D19" s="3">
        <v>20</v>
      </c>
      <c r="E19" s="5">
        <f>ROUND(C19*D19,2)</f>
        <v>60</v>
      </c>
      <c r="F19" s="4">
        <v>0</v>
      </c>
      <c r="G19" s="5">
        <f>ROUND(E19*F19,2)</f>
        <v>0</v>
      </c>
      <c r="H19" s="5">
        <f>ROUND(E19-G19,2)</f>
        <v>60</v>
      </c>
    </row>
    <row r="20" spans="1:8" x14ac:dyDescent="0.25">
      <c r="A20" s="2" t="s">
        <v>22</v>
      </c>
      <c r="C20" s="5"/>
      <c r="E20" s="5"/>
    </row>
    <row r="21" spans="1:8" x14ac:dyDescent="0.25">
      <c r="A21" s="3" t="s">
        <v>23</v>
      </c>
      <c r="B21" s="3" t="s">
        <v>24</v>
      </c>
      <c r="C21" s="7">
        <v>3.3</v>
      </c>
      <c r="D21" s="3">
        <v>0.4</v>
      </c>
      <c r="E21" s="5">
        <f>ROUND(C21*D21,2)</f>
        <v>1.32</v>
      </c>
      <c r="F21" s="4">
        <v>0</v>
      </c>
      <c r="G21" s="5">
        <f>ROUND(E21*F21,2)</f>
        <v>0</v>
      </c>
      <c r="H21" s="5">
        <f>ROUND(E21-G21,2)</f>
        <v>1.32</v>
      </c>
    </row>
    <row r="22" spans="1:8" x14ac:dyDescent="0.25">
      <c r="A22" s="2" t="s">
        <v>25</v>
      </c>
      <c r="C22" s="5"/>
      <c r="E22" s="5"/>
    </row>
    <row r="23" spans="1:8" x14ac:dyDescent="0.25">
      <c r="A23" s="3" t="s">
        <v>26</v>
      </c>
      <c r="B23" s="3" t="s">
        <v>27</v>
      </c>
      <c r="C23" s="7">
        <v>7.5</v>
      </c>
      <c r="D23" s="3">
        <v>2</v>
      </c>
      <c r="E23" s="5">
        <f>ROUND(C23*D23,2)</f>
        <v>15</v>
      </c>
      <c r="F23" s="4">
        <v>0</v>
      </c>
      <c r="G23" s="5">
        <f>ROUND(E23*F23,2)</f>
        <v>0</v>
      </c>
      <c r="H23" s="5">
        <f>ROUND(E23-G23,2)</f>
        <v>15</v>
      </c>
    </row>
    <row r="24" spans="1:8" x14ac:dyDescent="0.25">
      <c r="A24" s="2" t="s">
        <v>28</v>
      </c>
      <c r="C24" s="5"/>
      <c r="E24" s="5"/>
    </row>
    <row r="25" spans="1:8" x14ac:dyDescent="0.25">
      <c r="A25" s="3" t="s">
        <v>135</v>
      </c>
      <c r="B25" s="3" t="s">
        <v>29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 x14ac:dyDescent="0.25">
      <c r="A26" s="2" t="s">
        <v>32</v>
      </c>
      <c r="C26" s="5"/>
      <c r="E26" s="5"/>
    </row>
    <row r="27" spans="1:8" x14ac:dyDescent="0.25">
      <c r="A27" s="3" t="s">
        <v>33</v>
      </c>
      <c r="B27" s="3" t="s">
        <v>34</v>
      </c>
      <c r="C27" s="7">
        <v>15.27</v>
      </c>
      <c r="D27" s="3">
        <v>0.7147</v>
      </c>
      <c r="E27" s="5">
        <f>ROUND(C27*D27,2)</f>
        <v>10.91</v>
      </c>
      <c r="F27" s="4">
        <v>0</v>
      </c>
      <c r="G27" s="5">
        <f>ROUND(E27*F27,2)</f>
        <v>0</v>
      </c>
      <c r="H27" s="5">
        <f>ROUND(E27-G27,2)</f>
        <v>10.91</v>
      </c>
    </row>
    <row r="28" spans="1:8" x14ac:dyDescent="0.25">
      <c r="A28" s="2" t="s">
        <v>35</v>
      </c>
      <c r="C28" s="5"/>
      <c r="E28" s="5"/>
    </row>
    <row r="29" spans="1:8" x14ac:dyDescent="0.25">
      <c r="A29" s="3" t="s">
        <v>36</v>
      </c>
      <c r="B29" s="3" t="s">
        <v>34</v>
      </c>
      <c r="C29" s="7">
        <v>9.06</v>
      </c>
      <c r="D29" s="3">
        <v>0.65200000000000002</v>
      </c>
      <c r="E29" s="5">
        <f>ROUND(C29*D29,2)</f>
        <v>5.91</v>
      </c>
      <c r="F29" s="4">
        <v>0</v>
      </c>
      <c r="G29" s="5">
        <f>ROUND(E29*F29,2)</f>
        <v>0</v>
      </c>
      <c r="H29" s="5">
        <f>ROUND(E29-G29,2)</f>
        <v>5.91</v>
      </c>
    </row>
    <row r="30" spans="1:8" x14ac:dyDescent="0.25">
      <c r="A30" s="2" t="s">
        <v>37</v>
      </c>
      <c r="C30" s="5"/>
      <c r="E30" s="5"/>
    </row>
    <row r="31" spans="1:8" x14ac:dyDescent="0.25">
      <c r="A31" s="3" t="s">
        <v>33</v>
      </c>
      <c r="B31" s="3" t="s">
        <v>15</v>
      </c>
      <c r="C31" s="7">
        <v>3.29</v>
      </c>
      <c r="D31" s="3">
        <v>2.7587999999999999</v>
      </c>
      <c r="E31" s="5">
        <f>ROUND(C31*D31,2)</f>
        <v>9.08</v>
      </c>
      <c r="F31" s="4">
        <v>0</v>
      </c>
      <c r="G31" s="5">
        <f>ROUND(E31*F31,2)</f>
        <v>0</v>
      </c>
      <c r="H31" s="5">
        <f>ROUND(E31-G31,2)</f>
        <v>9.08</v>
      </c>
    </row>
    <row r="32" spans="1:8" x14ac:dyDescent="0.25">
      <c r="A32" s="2" t="s">
        <v>38</v>
      </c>
      <c r="C32" s="5"/>
      <c r="E32" s="5"/>
    </row>
    <row r="33" spans="1:8" x14ac:dyDescent="0.25">
      <c r="A33" s="3" t="s">
        <v>36</v>
      </c>
      <c r="B33" s="3" t="s">
        <v>29</v>
      </c>
      <c r="C33" s="7">
        <v>10.67</v>
      </c>
      <c r="D33" s="3">
        <v>1</v>
      </c>
      <c r="E33" s="5">
        <f>ROUND(C33*D33,2)</f>
        <v>10.67</v>
      </c>
      <c r="F33" s="4">
        <v>0</v>
      </c>
      <c r="G33" s="5">
        <f>ROUND(E33*F33,2)</f>
        <v>0</v>
      </c>
      <c r="H33" s="5">
        <f>ROUND(E33-G33,2)</f>
        <v>10.67</v>
      </c>
    </row>
    <row r="34" spans="1:8" x14ac:dyDescent="0.25">
      <c r="A34" s="3" t="s">
        <v>33</v>
      </c>
      <c r="B34" s="3" t="s">
        <v>29</v>
      </c>
      <c r="C34" s="7">
        <v>0.94</v>
      </c>
      <c r="D34" s="3">
        <v>1</v>
      </c>
      <c r="E34" s="5">
        <f>ROUND(C34*D34,2)</f>
        <v>0.94</v>
      </c>
      <c r="F34" s="4">
        <v>0</v>
      </c>
      <c r="G34" s="5">
        <f>ROUND(E34*F34,2)</f>
        <v>0</v>
      </c>
      <c r="H34" s="5">
        <f>ROUND(E34-G34,2)</f>
        <v>0.94</v>
      </c>
    </row>
    <row r="35" spans="1:8" x14ac:dyDescent="0.25">
      <c r="A35" s="8" t="s">
        <v>39</v>
      </c>
      <c r="B35" s="8" t="s">
        <v>29</v>
      </c>
      <c r="C35" s="9">
        <v>2.92</v>
      </c>
      <c r="D35" s="8">
        <v>1</v>
      </c>
      <c r="E35" s="10">
        <f>ROUND(C35*D35,2)</f>
        <v>2.92</v>
      </c>
      <c r="F35" s="11">
        <v>0</v>
      </c>
      <c r="G35" s="10">
        <f>ROUND(E35*F35,2)</f>
        <v>0</v>
      </c>
      <c r="H35" s="10">
        <f>ROUND(E35-G35,2)</f>
        <v>2.92</v>
      </c>
    </row>
    <row r="36" spans="1:8" x14ac:dyDescent="0.25">
      <c r="A36" s="16" t="s">
        <v>40</v>
      </c>
      <c r="C36" s="5"/>
      <c r="E36" s="5">
        <f>SUM(E11:E35)</f>
        <v>329.87000000000012</v>
      </c>
      <c r="G36" s="6">
        <f>SUM(G11:G35)</f>
        <v>0</v>
      </c>
      <c r="H36" s="6">
        <f>ROUND(E36-G36,2)</f>
        <v>329.87</v>
      </c>
    </row>
    <row r="37" spans="1:8" x14ac:dyDescent="0.25">
      <c r="A37" s="16" t="s">
        <v>41</v>
      </c>
      <c r="C37" s="5"/>
      <c r="E37" s="5">
        <f>+E7-E36</f>
        <v>-329.87000000000012</v>
      </c>
      <c r="G37" s="6">
        <f>+G7-G36</f>
        <v>0</v>
      </c>
      <c r="H37" s="6">
        <f>ROUND(E37-G37,2)</f>
        <v>-329.87</v>
      </c>
    </row>
    <row r="38" spans="1:8" x14ac:dyDescent="0.25">
      <c r="A38" t="s">
        <v>9</v>
      </c>
      <c r="C38" s="5"/>
      <c r="E38" s="5"/>
    </row>
    <row r="39" spans="1:8" x14ac:dyDescent="0.25">
      <c r="A39" s="16" t="s">
        <v>42</v>
      </c>
      <c r="C39" s="5"/>
      <c r="E39" s="5"/>
    </row>
    <row r="40" spans="1:8" x14ac:dyDescent="0.25">
      <c r="A40" s="3" t="s">
        <v>36</v>
      </c>
      <c r="B40" s="3" t="s">
        <v>29</v>
      </c>
      <c r="C40" s="7">
        <v>19.440000000000001</v>
      </c>
      <c r="D40" s="3">
        <v>1</v>
      </c>
      <c r="E40" s="5">
        <f>ROUND(C40*D40,2)</f>
        <v>19.440000000000001</v>
      </c>
      <c r="F40" s="4">
        <v>0</v>
      </c>
      <c r="G40" s="5">
        <f>ROUND(E40*F40,2)</f>
        <v>0</v>
      </c>
      <c r="H40" s="5">
        <f>ROUND(E40-G40,2)</f>
        <v>19.440000000000001</v>
      </c>
    </row>
    <row r="41" spans="1:8" x14ac:dyDescent="0.25">
      <c r="A41" s="8" t="s">
        <v>33</v>
      </c>
      <c r="B41" s="8" t="s">
        <v>29</v>
      </c>
      <c r="C41" s="9">
        <v>5.6</v>
      </c>
      <c r="D41" s="8">
        <v>1</v>
      </c>
      <c r="E41" s="10">
        <f>ROUND(C41*D41,2)</f>
        <v>5.6</v>
      </c>
      <c r="F41" s="11">
        <v>0</v>
      </c>
      <c r="G41" s="10">
        <f>ROUND(E41*F41,2)</f>
        <v>0</v>
      </c>
      <c r="H41" s="10">
        <f>ROUND(E41-G41,2)</f>
        <v>5.6</v>
      </c>
    </row>
    <row r="42" spans="1:8" x14ac:dyDescent="0.25">
      <c r="A42" s="16" t="s">
        <v>43</v>
      </c>
      <c r="C42" s="5"/>
      <c r="E42" s="5">
        <f>SUM(E40:E41)</f>
        <v>25.04</v>
      </c>
      <c r="G42" s="6">
        <f>SUM(G40:G41)</f>
        <v>0</v>
      </c>
      <c r="H42" s="6">
        <f>ROUND(E42-G42,2)</f>
        <v>25.04</v>
      </c>
    </row>
    <row r="43" spans="1:8" x14ac:dyDescent="0.25">
      <c r="A43" s="16" t="s">
        <v>44</v>
      </c>
      <c r="C43" s="5"/>
      <c r="E43" s="5">
        <f>+E36+E42</f>
        <v>354.91000000000014</v>
      </c>
      <c r="G43" s="6">
        <f>+G36+G42</f>
        <v>0</v>
      </c>
      <c r="H43" s="6">
        <f>ROUND(E43-G43,2)</f>
        <v>354.91</v>
      </c>
    </row>
    <row r="44" spans="1:8" x14ac:dyDescent="0.25">
      <c r="A44" s="16" t="s">
        <v>45</v>
      </c>
      <c r="C44" s="5"/>
      <c r="E44" s="5">
        <f>+E7-E43</f>
        <v>-354.91000000000014</v>
      </c>
      <c r="G44" s="6">
        <f>+G7-G43</f>
        <v>0</v>
      </c>
      <c r="H44" s="6">
        <f>ROUND(E44-G44,2)</f>
        <v>-354.91</v>
      </c>
    </row>
    <row r="45" spans="1:8" x14ac:dyDescent="0.25">
      <c r="A45" t="s">
        <v>2</v>
      </c>
      <c r="C45" s="5"/>
      <c r="E45" s="5"/>
    </row>
    <row r="46" spans="1:8" x14ac:dyDescent="0.25">
      <c r="A46" t="s">
        <v>137</v>
      </c>
      <c r="C46" s="5"/>
      <c r="E46" s="5"/>
    </row>
    <row r="47" spans="1:8" x14ac:dyDescent="0.25">
      <c r="C47" s="5"/>
      <c r="E47" s="5"/>
    </row>
    <row r="48" spans="1:8" x14ac:dyDescent="0.25">
      <c r="A48" s="16" t="s">
        <v>46</v>
      </c>
      <c r="C48" s="5"/>
      <c r="E48" s="5"/>
    </row>
    <row r="49" spans="1:5" x14ac:dyDescent="0.25">
      <c r="A49" s="16" t="s">
        <v>47</v>
      </c>
      <c r="C49" s="5"/>
      <c r="E49" s="5"/>
    </row>
    <row r="50" spans="1:5" x14ac:dyDescent="0.25">
      <c r="A50" s="1"/>
      <c r="C50" s="5"/>
      <c r="E50" s="5"/>
    </row>
    <row r="51" spans="1:5" x14ac:dyDescent="0.25">
      <c r="A51" s="1"/>
      <c r="C51" s="5"/>
      <c r="E51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H47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94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5</v>
      </c>
      <c r="E13" s="5">
        <f>ROUND(C13*D13,2)</f>
        <v>171.1</v>
      </c>
      <c r="F13" s="4">
        <v>0</v>
      </c>
      <c r="G13" s="5">
        <f>ROUND(E13*F13,2)</f>
        <v>0</v>
      </c>
      <c r="H13" s="5">
        <f>ROUND(E13-G13,2)</f>
        <v>171.1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2.64</v>
      </c>
      <c r="D15" s="3">
        <v>1</v>
      </c>
      <c r="E15" s="5">
        <f>ROUND(C15*D15,2)</f>
        <v>2.64</v>
      </c>
      <c r="F15" s="4">
        <v>0</v>
      </c>
      <c r="G15" s="5">
        <f>ROUND(E15*F15,2)</f>
        <v>0</v>
      </c>
      <c r="H15" s="5">
        <f>ROUND(E15-G15,2)</f>
        <v>2.64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95</v>
      </c>
      <c r="B17" s="3" t="s">
        <v>21</v>
      </c>
      <c r="C17" s="7">
        <v>1.1299999999999999</v>
      </c>
      <c r="D17" s="3">
        <v>25</v>
      </c>
      <c r="E17" s="5">
        <f>ROUND(C17*D17,2)</f>
        <v>28.25</v>
      </c>
      <c r="F17" s="4">
        <v>0</v>
      </c>
      <c r="G17" s="5">
        <f>ROUND(E17*F17,2)</f>
        <v>0</v>
      </c>
      <c r="H17" s="5">
        <f>ROUND(E17-G17,2)</f>
        <v>28.25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7.5</v>
      </c>
      <c r="D19" s="3">
        <v>4</v>
      </c>
      <c r="E19" s="5">
        <f>ROUND(C19*D19,2)</f>
        <v>30</v>
      </c>
      <c r="F19" s="4">
        <v>0</v>
      </c>
      <c r="G19" s="5">
        <f>ROUND(E19*F19,2)</f>
        <v>0</v>
      </c>
      <c r="H19" s="5">
        <f>ROUND(E19-G19,2)</f>
        <v>30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135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15.27</v>
      </c>
      <c r="D23" s="3">
        <v>0.71809999999999996</v>
      </c>
      <c r="E23" s="5">
        <f>ROUND(C23*D23,2)</f>
        <v>10.97</v>
      </c>
      <c r="F23" s="4">
        <v>0</v>
      </c>
      <c r="G23" s="5">
        <f>ROUND(E23*F23,2)</f>
        <v>0</v>
      </c>
      <c r="H23" s="5">
        <f>ROUND(E23-G23,2)</f>
        <v>10.97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3.1300000000000001E-2</v>
      </c>
      <c r="E25" s="5">
        <f>ROUND(C25*D25,2)</f>
        <v>0.28000000000000003</v>
      </c>
      <c r="F25" s="4">
        <v>0</v>
      </c>
      <c r="G25" s="5">
        <f>ROUND(E25*F25,2)</f>
        <v>0</v>
      </c>
      <c r="H25" s="5">
        <f>ROUND(E25-G25,2)</f>
        <v>0.28000000000000003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3.29</v>
      </c>
      <c r="D27" s="3">
        <v>2.7723</v>
      </c>
      <c r="E27" s="5">
        <f>ROUND(C27*D27,2)</f>
        <v>9.1199999999999992</v>
      </c>
      <c r="F27" s="4">
        <v>0</v>
      </c>
      <c r="G27" s="5">
        <f>ROUND(E27*F27,2)</f>
        <v>0</v>
      </c>
      <c r="H27" s="5">
        <f>ROUND(E27-G27,2)</f>
        <v>9.1199999999999992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3.25</v>
      </c>
      <c r="D29" s="3">
        <v>1</v>
      </c>
      <c r="E29" s="5">
        <f>ROUND(C29*D29,2)</f>
        <v>3.25</v>
      </c>
      <c r="F29" s="4">
        <v>0</v>
      </c>
      <c r="G29" s="5">
        <f>ROUND(E29*F29,2)</f>
        <v>0</v>
      </c>
      <c r="H29" s="5">
        <f>ROUND(E29-G29,2)</f>
        <v>3.25</v>
      </c>
    </row>
    <row r="30" spans="1:8" x14ac:dyDescent="0.25">
      <c r="A30" s="3" t="s">
        <v>33</v>
      </c>
      <c r="B30" s="3" t="s">
        <v>29</v>
      </c>
      <c r="C30" s="7">
        <v>0.97</v>
      </c>
      <c r="D30" s="3">
        <v>1</v>
      </c>
      <c r="E30" s="5">
        <f>ROUND(C30*D30,2)</f>
        <v>0.97</v>
      </c>
      <c r="F30" s="4">
        <v>0</v>
      </c>
      <c r="G30" s="5">
        <f>ROUND(E30*F30,2)</f>
        <v>0</v>
      </c>
      <c r="H30" s="5">
        <f>ROUND(E30-G30,2)</f>
        <v>0.97</v>
      </c>
    </row>
    <row r="31" spans="1:8" x14ac:dyDescent="0.25">
      <c r="A31" s="8" t="s">
        <v>39</v>
      </c>
      <c r="B31" s="8" t="s">
        <v>29</v>
      </c>
      <c r="C31" s="9">
        <v>6.47</v>
      </c>
      <c r="D31" s="8">
        <v>1</v>
      </c>
      <c r="E31" s="10">
        <f>ROUND(C31*D31,2)</f>
        <v>6.47</v>
      </c>
      <c r="F31" s="11">
        <v>0</v>
      </c>
      <c r="G31" s="10">
        <f>ROUND(E31*F31,2)</f>
        <v>0</v>
      </c>
      <c r="H31" s="10">
        <f>ROUND(E31-G31,2)</f>
        <v>6.47</v>
      </c>
    </row>
    <row r="32" spans="1:8" x14ac:dyDescent="0.25">
      <c r="A32" s="16" t="s">
        <v>40</v>
      </c>
      <c r="C32" s="5"/>
      <c r="E32" s="5">
        <f>SUM(E11:E31)</f>
        <v>386.30000000000007</v>
      </c>
      <c r="G32" s="6">
        <f>SUM(G11:G31)</f>
        <v>0</v>
      </c>
      <c r="H32" s="6">
        <f>ROUND(E32-G32,2)</f>
        <v>386.3</v>
      </c>
    </row>
    <row r="33" spans="1:8" x14ac:dyDescent="0.25">
      <c r="A33" s="16" t="s">
        <v>41</v>
      </c>
      <c r="C33" s="5"/>
      <c r="E33" s="5">
        <f>+E7-E32</f>
        <v>-386.30000000000007</v>
      </c>
      <c r="G33" s="6">
        <f>+G7-G32</f>
        <v>0</v>
      </c>
      <c r="H33" s="6">
        <f>ROUND(E33-G33,2)</f>
        <v>-386.3</v>
      </c>
    </row>
    <row r="34" spans="1:8" x14ac:dyDescent="0.25">
      <c r="A34" t="s">
        <v>9</v>
      </c>
      <c r="C34" s="5"/>
      <c r="E34" s="5"/>
    </row>
    <row r="35" spans="1:8" x14ac:dyDescent="0.25">
      <c r="A35" s="16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6.01</v>
      </c>
      <c r="D36" s="3">
        <v>1</v>
      </c>
      <c r="E36" s="5">
        <f>ROUND(C36*D36,2)</f>
        <v>6.01</v>
      </c>
      <c r="F36" s="4">
        <v>0</v>
      </c>
      <c r="G36" s="5">
        <f>ROUND(E36*F36,2)</f>
        <v>0</v>
      </c>
      <c r="H36" s="5">
        <f>ROUND(E36-G36,2)</f>
        <v>6.01</v>
      </c>
    </row>
    <row r="37" spans="1:8" x14ac:dyDescent="0.25">
      <c r="A37" s="8" t="s">
        <v>33</v>
      </c>
      <c r="B37" s="8" t="s">
        <v>29</v>
      </c>
      <c r="C37" s="9">
        <v>5.62</v>
      </c>
      <c r="D37" s="8">
        <v>1</v>
      </c>
      <c r="E37" s="10">
        <f>ROUND(C37*D37,2)</f>
        <v>5.62</v>
      </c>
      <c r="F37" s="11">
        <v>0</v>
      </c>
      <c r="G37" s="10">
        <f>ROUND(E37*F37,2)</f>
        <v>0</v>
      </c>
      <c r="H37" s="10">
        <f>ROUND(E37-G37,2)</f>
        <v>5.62</v>
      </c>
    </row>
    <row r="38" spans="1:8" x14ac:dyDescent="0.25">
      <c r="A38" s="16" t="s">
        <v>43</v>
      </c>
      <c r="C38" s="5"/>
      <c r="E38" s="5">
        <f>SUM(E36:E37)</f>
        <v>11.629999999999999</v>
      </c>
      <c r="G38" s="6">
        <f>SUM(G36:G37)</f>
        <v>0</v>
      </c>
      <c r="H38" s="6">
        <f>ROUND(E38-G38,2)</f>
        <v>11.63</v>
      </c>
    </row>
    <row r="39" spans="1:8" x14ac:dyDescent="0.25">
      <c r="A39" s="16" t="s">
        <v>44</v>
      </c>
      <c r="C39" s="5"/>
      <c r="E39" s="5">
        <f>+E32+E38</f>
        <v>397.93000000000006</v>
      </c>
      <c r="G39" s="6">
        <f>+G32+G38</f>
        <v>0</v>
      </c>
      <c r="H39" s="6">
        <f>ROUND(E39-G39,2)</f>
        <v>397.93</v>
      </c>
    </row>
    <row r="40" spans="1:8" x14ac:dyDescent="0.25">
      <c r="A40" s="16" t="s">
        <v>45</v>
      </c>
      <c r="C40" s="5"/>
      <c r="E40" s="5">
        <f>+E7-E39</f>
        <v>-397.93000000000006</v>
      </c>
      <c r="G40" s="6">
        <f>+G7-G39</f>
        <v>0</v>
      </c>
      <c r="H40" s="6">
        <f>ROUND(E40-G40,2)</f>
        <v>-397.93</v>
      </c>
    </row>
    <row r="41" spans="1:8" x14ac:dyDescent="0.25">
      <c r="A41" t="s">
        <v>2</v>
      </c>
      <c r="C41" s="5"/>
      <c r="E41" s="5"/>
    </row>
    <row r="42" spans="1:8" x14ac:dyDescent="0.25">
      <c r="A42" t="s">
        <v>137</v>
      </c>
      <c r="C42" s="5"/>
      <c r="E42" s="5"/>
    </row>
    <row r="43" spans="1:8" x14ac:dyDescent="0.25">
      <c r="C43" s="5"/>
      <c r="E43" s="5"/>
    </row>
    <row r="44" spans="1:8" x14ac:dyDescent="0.25">
      <c r="A44" s="16" t="s">
        <v>46</v>
      </c>
      <c r="C44" s="5"/>
      <c r="E44" s="5"/>
    </row>
    <row r="45" spans="1:8" x14ac:dyDescent="0.25">
      <c r="A45" s="16" t="s">
        <v>47</v>
      </c>
      <c r="C45" s="5"/>
      <c r="E45" s="5"/>
    </row>
    <row r="46" spans="1:8" x14ac:dyDescent="0.25">
      <c r="A46" s="1"/>
      <c r="C46" s="5"/>
      <c r="E46" s="5"/>
    </row>
    <row r="47" spans="1:8" x14ac:dyDescent="0.25">
      <c r="A47" s="1"/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1"/>
  <sheetViews>
    <sheetView topLeftCell="A28" workbookViewId="0">
      <selection sqref="A1:H1"/>
    </sheetView>
  </sheetViews>
  <sheetFormatPr defaultRowHeight="15" x14ac:dyDescent="0.25"/>
  <cols>
    <col min="1" max="1" width="28.7109375" customWidth="1"/>
    <col min="3" max="3" width="9.140625" style="5"/>
    <col min="4" max="4" width="10.7109375" customWidth="1"/>
    <col min="5" max="5" width="13.7109375" style="5" customWidth="1"/>
    <col min="8" max="8" width="9.7109375" bestFit="1" customWidth="1"/>
  </cols>
  <sheetData>
    <row r="1" spans="1:8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131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</row>
    <row r="9" spans="1:8" x14ac:dyDescent="0.25">
      <c r="A9" s="16" t="s">
        <v>10</v>
      </c>
    </row>
    <row r="10" spans="1:8" x14ac:dyDescent="0.25">
      <c r="A10" s="2" t="s">
        <v>11</v>
      </c>
    </row>
    <row r="11" spans="1:8" x14ac:dyDescent="0.25">
      <c r="A11" s="3" t="s">
        <v>12</v>
      </c>
      <c r="B11" s="3" t="s">
        <v>13</v>
      </c>
      <c r="C11" s="7">
        <v>51.8</v>
      </c>
      <c r="D11" s="3">
        <v>1</v>
      </c>
      <c r="E11" s="5">
        <f>ROUND(C11*D11,2)</f>
        <v>51.8</v>
      </c>
      <c r="F11" s="4">
        <v>0</v>
      </c>
      <c r="G11" s="5">
        <f>ROUND(E11*F11,2)</f>
        <v>0</v>
      </c>
      <c r="H11" s="5">
        <f>ROUND(E11-G11,2)</f>
        <v>51.8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1.3</v>
      </c>
      <c r="E12" s="5">
        <f>ROUND(C12*D12,2)</f>
        <v>54.93</v>
      </c>
      <c r="F12" s="4">
        <v>0</v>
      </c>
      <c r="G12" s="5">
        <f>ROUND(E12*F12,2)</f>
        <v>0</v>
      </c>
      <c r="H12" s="5">
        <f>ROUND(E12-G12,2)</f>
        <v>54.93</v>
      </c>
    </row>
    <row r="13" spans="1:8" x14ac:dyDescent="0.25">
      <c r="A13" s="3" t="s">
        <v>132</v>
      </c>
      <c r="B13" s="3" t="s">
        <v>15</v>
      </c>
      <c r="C13" s="7">
        <v>34.450000000000003</v>
      </c>
      <c r="D13" s="3">
        <v>2</v>
      </c>
      <c r="E13" s="5">
        <f>ROUND(C13*D13,2)</f>
        <v>68.900000000000006</v>
      </c>
      <c r="F13" s="4">
        <v>0</v>
      </c>
      <c r="G13" s="5">
        <f>ROUND(E13*F13,2)</f>
        <v>0</v>
      </c>
      <c r="H13" s="5">
        <f>ROUND(E13-G13,2)</f>
        <v>68.900000000000006</v>
      </c>
    </row>
    <row r="14" spans="1:8" x14ac:dyDescent="0.25">
      <c r="A14" s="3" t="s">
        <v>133</v>
      </c>
      <c r="B14" s="3" t="s">
        <v>21</v>
      </c>
      <c r="C14" s="7">
        <v>15</v>
      </c>
      <c r="D14" s="3">
        <v>1</v>
      </c>
      <c r="E14" s="5">
        <f>ROUND(C14*D14,2)</f>
        <v>15</v>
      </c>
      <c r="F14" s="4">
        <v>0</v>
      </c>
      <c r="G14" s="5">
        <f>ROUND(E14*F14,2)</f>
        <v>0</v>
      </c>
      <c r="H14" s="5">
        <f>ROUND(E14-G14,2)</f>
        <v>15</v>
      </c>
    </row>
    <row r="15" spans="1:8" x14ac:dyDescent="0.25">
      <c r="A15" s="2" t="s">
        <v>16</v>
      </c>
    </row>
    <row r="16" spans="1:8" x14ac:dyDescent="0.25">
      <c r="A16" s="3" t="s">
        <v>134</v>
      </c>
      <c r="B16" s="3" t="s">
        <v>17</v>
      </c>
      <c r="C16" s="7">
        <v>3.06</v>
      </c>
      <c r="D16" s="3">
        <v>3</v>
      </c>
      <c r="E16" s="5">
        <f>ROUND(C16*D16,2)</f>
        <v>9.18</v>
      </c>
      <c r="F16" s="4">
        <v>0</v>
      </c>
      <c r="G16" s="5">
        <f>ROUND(E16*F16,2)</f>
        <v>0</v>
      </c>
      <c r="H16" s="5">
        <f>ROUND(E16-G16,2)</f>
        <v>9.18</v>
      </c>
    </row>
    <row r="17" spans="1:8" x14ac:dyDescent="0.25">
      <c r="A17" s="3" t="s">
        <v>18</v>
      </c>
      <c r="B17" s="3" t="s">
        <v>17</v>
      </c>
      <c r="C17" s="7">
        <v>0.5</v>
      </c>
      <c r="D17" s="3">
        <v>8</v>
      </c>
      <c r="E17" s="5">
        <f>ROUND(C17*D17,2)</f>
        <v>4</v>
      </c>
      <c r="F17" s="4">
        <v>0</v>
      </c>
      <c r="G17" s="5">
        <f>ROUND(E17*F17,2)</f>
        <v>0</v>
      </c>
      <c r="H17" s="5">
        <f>ROUND(E17-G17,2)</f>
        <v>4</v>
      </c>
    </row>
    <row r="18" spans="1:8" x14ac:dyDescent="0.25">
      <c r="A18" s="2" t="s">
        <v>19</v>
      </c>
    </row>
    <row r="19" spans="1:8" x14ac:dyDescent="0.25">
      <c r="A19" s="3" t="s">
        <v>20</v>
      </c>
      <c r="B19" s="3" t="s">
        <v>21</v>
      </c>
      <c r="C19" s="7">
        <v>4.46</v>
      </c>
      <c r="D19" s="3">
        <v>20</v>
      </c>
      <c r="E19" s="5">
        <f>ROUND(C19*D19,2)</f>
        <v>89.2</v>
      </c>
      <c r="F19" s="4">
        <v>0</v>
      </c>
      <c r="G19" s="5">
        <f>ROUND(E19*F19,2)</f>
        <v>0</v>
      </c>
      <c r="H19" s="5">
        <f>ROUND(E19-G19,2)</f>
        <v>89.2</v>
      </c>
    </row>
    <row r="20" spans="1:8" x14ac:dyDescent="0.25">
      <c r="A20" s="2" t="s">
        <v>22</v>
      </c>
    </row>
    <row r="21" spans="1:8" x14ac:dyDescent="0.25">
      <c r="A21" s="3" t="s">
        <v>23</v>
      </c>
      <c r="B21" s="3" t="s">
        <v>24</v>
      </c>
      <c r="C21" s="7">
        <v>3.3</v>
      </c>
      <c r="D21" s="3">
        <v>0.3</v>
      </c>
      <c r="E21" s="5">
        <f>ROUND(C21*D21,2)</f>
        <v>0.99</v>
      </c>
      <c r="F21" s="4">
        <v>0</v>
      </c>
      <c r="G21" s="5">
        <f>ROUND(E21*F21,2)</f>
        <v>0</v>
      </c>
      <c r="H21" s="5">
        <f>ROUND(E21-G21,2)</f>
        <v>0.99</v>
      </c>
    </row>
    <row r="22" spans="1:8" x14ac:dyDescent="0.25">
      <c r="A22" s="2" t="s">
        <v>25</v>
      </c>
    </row>
    <row r="23" spans="1:8" x14ac:dyDescent="0.25">
      <c r="A23" s="3" t="s">
        <v>26</v>
      </c>
      <c r="B23" s="3" t="s">
        <v>27</v>
      </c>
      <c r="C23" s="7">
        <v>7.5</v>
      </c>
      <c r="D23" s="3">
        <v>1</v>
      </c>
      <c r="E23" s="5">
        <f>ROUND(C23*D23,2)</f>
        <v>7.5</v>
      </c>
      <c r="F23" s="4">
        <v>0</v>
      </c>
      <c r="G23" s="5">
        <f>ROUND(E23*F23,2)</f>
        <v>0</v>
      </c>
      <c r="H23" s="5">
        <f>ROUND(E23-G23,2)</f>
        <v>7.5</v>
      </c>
    </row>
    <row r="24" spans="1:8" x14ac:dyDescent="0.25">
      <c r="A24" s="2" t="s">
        <v>28</v>
      </c>
    </row>
    <row r="25" spans="1:8" x14ac:dyDescent="0.25">
      <c r="A25" s="3" t="s">
        <v>135</v>
      </c>
      <c r="B25" s="3" t="s">
        <v>29</v>
      </c>
      <c r="C25" s="7">
        <v>10</v>
      </c>
      <c r="D25" s="3">
        <v>0.33</v>
      </c>
      <c r="E25" s="5">
        <f>ROUND(C25*D25,2)</f>
        <v>3.3</v>
      </c>
      <c r="F25" s="4">
        <v>0</v>
      </c>
      <c r="G25" s="5">
        <f>ROUND(E25*F25,2)</f>
        <v>0</v>
      </c>
      <c r="H25" s="5">
        <f>ROUND(E25-G25,2)</f>
        <v>3.3</v>
      </c>
    </row>
    <row r="26" spans="1:8" x14ac:dyDescent="0.25">
      <c r="A26" s="2" t="s">
        <v>30</v>
      </c>
    </row>
    <row r="27" spans="1:8" x14ac:dyDescent="0.25">
      <c r="A27" s="3" t="s">
        <v>136</v>
      </c>
      <c r="B27" s="3" t="s">
        <v>31</v>
      </c>
      <c r="C27" s="7">
        <v>59</v>
      </c>
      <c r="D27" s="3">
        <v>2</v>
      </c>
      <c r="E27" s="5">
        <f>ROUND(C27*D27,2)</f>
        <v>118</v>
      </c>
      <c r="F27" s="4">
        <v>0</v>
      </c>
      <c r="G27" s="5">
        <f>ROUND(E27*F27,2)</f>
        <v>0</v>
      </c>
      <c r="H27" s="5">
        <f>ROUND(E27-G27,2)</f>
        <v>118</v>
      </c>
    </row>
    <row r="28" spans="1:8" x14ac:dyDescent="0.25">
      <c r="A28" s="2" t="s">
        <v>32</v>
      </c>
    </row>
    <row r="29" spans="1:8" x14ac:dyDescent="0.25">
      <c r="A29" s="3" t="s">
        <v>33</v>
      </c>
      <c r="B29" s="3" t="s">
        <v>34</v>
      </c>
      <c r="C29" s="7">
        <v>15.27</v>
      </c>
      <c r="D29" s="3">
        <v>1.0156000000000001</v>
      </c>
      <c r="E29" s="5">
        <f>ROUND(C29*D29,2)</f>
        <v>15.51</v>
      </c>
      <c r="F29" s="4">
        <v>0</v>
      </c>
      <c r="G29" s="5">
        <f>ROUND(E29*F29,2)</f>
        <v>0</v>
      </c>
      <c r="H29" s="5">
        <f>ROUND(E29-G29,2)</f>
        <v>15.51</v>
      </c>
    </row>
    <row r="30" spans="1:8" x14ac:dyDescent="0.25">
      <c r="A30" s="2" t="s">
        <v>35</v>
      </c>
    </row>
    <row r="31" spans="1:8" x14ac:dyDescent="0.25">
      <c r="A31" s="3" t="s">
        <v>36</v>
      </c>
      <c r="B31" s="3" t="s">
        <v>34</v>
      </c>
      <c r="C31" s="7">
        <v>9.06</v>
      </c>
      <c r="D31" s="3">
        <v>0.1885</v>
      </c>
      <c r="E31" s="5">
        <f>ROUND(C31*D31,2)</f>
        <v>1.71</v>
      </c>
      <c r="F31" s="4">
        <v>0</v>
      </c>
      <c r="G31" s="5">
        <f>ROUND(E31*F31,2)</f>
        <v>0</v>
      </c>
      <c r="H31" s="5">
        <f>ROUND(E31-G31,2)</f>
        <v>1.71</v>
      </c>
    </row>
    <row r="32" spans="1:8" x14ac:dyDescent="0.25">
      <c r="A32" s="2" t="s">
        <v>37</v>
      </c>
    </row>
    <row r="33" spans="1:8" x14ac:dyDescent="0.25">
      <c r="A33" s="3" t="s">
        <v>33</v>
      </c>
      <c r="B33" s="3" t="s">
        <v>15</v>
      </c>
      <c r="C33" s="7">
        <v>3.29</v>
      </c>
      <c r="D33" s="3">
        <v>3.9205999999999999</v>
      </c>
      <c r="E33" s="5">
        <f>ROUND(C33*D33,2)</f>
        <v>12.9</v>
      </c>
      <c r="F33" s="4">
        <v>0</v>
      </c>
      <c r="G33" s="5">
        <f>ROUND(E33*F33,2)</f>
        <v>0</v>
      </c>
      <c r="H33" s="5">
        <f>ROUND(E33-G33,2)</f>
        <v>12.9</v>
      </c>
    </row>
    <row r="34" spans="1:8" x14ac:dyDescent="0.25">
      <c r="A34" s="2" t="s">
        <v>38</v>
      </c>
    </row>
    <row r="35" spans="1:8" x14ac:dyDescent="0.25">
      <c r="A35" s="3" t="s">
        <v>36</v>
      </c>
      <c r="B35" s="3" t="s">
        <v>29</v>
      </c>
      <c r="C35" s="7">
        <v>5.96</v>
      </c>
      <c r="D35" s="3">
        <v>1</v>
      </c>
      <c r="E35" s="5">
        <f>ROUND(C35*D35,2)</f>
        <v>5.96</v>
      </c>
      <c r="F35" s="4">
        <v>0</v>
      </c>
      <c r="G35" s="5">
        <f>ROUND(E35*F35,2)</f>
        <v>0</v>
      </c>
      <c r="H35" s="5">
        <f>ROUND(E35-G35,2)</f>
        <v>5.96</v>
      </c>
    </row>
    <row r="36" spans="1:8" x14ac:dyDescent="0.25">
      <c r="A36" s="3" t="s">
        <v>33</v>
      </c>
      <c r="B36" s="3" t="s">
        <v>29</v>
      </c>
      <c r="C36" s="7">
        <v>1.37</v>
      </c>
      <c r="D36" s="3">
        <v>1</v>
      </c>
      <c r="E36" s="5">
        <f>ROUND(C36*D36,2)</f>
        <v>1.37</v>
      </c>
      <c r="F36" s="4">
        <v>0</v>
      </c>
      <c r="G36" s="5">
        <f>ROUND(E36*F36,2)</f>
        <v>0</v>
      </c>
      <c r="H36" s="5">
        <f>ROUND(E36-G36,2)</f>
        <v>1.37</v>
      </c>
    </row>
    <row r="37" spans="1:8" x14ac:dyDescent="0.25">
      <c r="A37" s="8" t="s">
        <v>39</v>
      </c>
      <c r="B37" s="8" t="s">
        <v>29</v>
      </c>
      <c r="C37" s="9">
        <v>8.02</v>
      </c>
      <c r="D37" s="8">
        <v>1</v>
      </c>
      <c r="E37" s="10">
        <f>ROUND(C37*D37,2)</f>
        <v>8.02</v>
      </c>
      <c r="F37" s="11">
        <v>0</v>
      </c>
      <c r="G37" s="10">
        <f>ROUND(E37*F37,2)</f>
        <v>0</v>
      </c>
      <c r="H37" s="10">
        <f>ROUND(E37-G37,2)</f>
        <v>8.02</v>
      </c>
    </row>
    <row r="38" spans="1:8" x14ac:dyDescent="0.25">
      <c r="A38" s="16" t="s">
        <v>40</v>
      </c>
      <c r="E38" s="5">
        <f>SUM(E11:E37)</f>
        <v>468.26999999999992</v>
      </c>
      <c r="G38" s="6">
        <f>SUM(G11:G37)</f>
        <v>0</v>
      </c>
      <c r="H38" s="6">
        <f>ROUND(E38-G38,2)</f>
        <v>468.27</v>
      </c>
    </row>
    <row r="39" spans="1:8" x14ac:dyDescent="0.25">
      <c r="A39" s="16" t="s">
        <v>41</v>
      </c>
      <c r="E39" s="5">
        <f>+E7-E38</f>
        <v>-468.26999999999992</v>
      </c>
      <c r="G39" s="6">
        <f>+G7-G38</f>
        <v>0</v>
      </c>
      <c r="H39" s="6">
        <f>ROUND(E39-G39,2)</f>
        <v>-468.27</v>
      </c>
    </row>
    <row r="40" spans="1:8" x14ac:dyDescent="0.25">
      <c r="A40" t="s">
        <v>9</v>
      </c>
    </row>
    <row r="41" spans="1:8" x14ac:dyDescent="0.25">
      <c r="A41" s="16" t="s">
        <v>42</v>
      </c>
    </row>
    <row r="42" spans="1:8" x14ac:dyDescent="0.25">
      <c r="A42" s="3" t="s">
        <v>36</v>
      </c>
      <c r="B42" s="3" t="s">
        <v>29</v>
      </c>
      <c r="C42" s="7">
        <v>11.21</v>
      </c>
      <c r="D42" s="3">
        <v>1</v>
      </c>
      <c r="E42" s="5">
        <f>ROUND(C42*D42,2)</f>
        <v>11.21</v>
      </c>
      <c r="F42" s="4">
        <v>0</v>
      </c>
      <c r="G42" s="5">
        <f>ROUND(E42*F42,2)</f>
        <v>0</v>
      </c>
      <c r="H42" s="5">
        <f>ROUND(E42-G42,2)</f>
        <v>11.21</v>
      </c>
    </row>
    <row r="43" spans="1:8" x14ac:dyDescent="0.25">
      <c r="A43" s="8" t="s">
        <v>33</v>
      </c>
      <c r="B43" s="8" t="s">
        <v>29</v>
      </c>
      <c r="C43" s="9">
        <v>7.95</v>
      </c>
      <c r="D43" s="8">
        <v>1</v>
      </c>
      <c r="E43" s="10">
        <f>ROUND(C43*D43,2)</f>
        <v>7.95</v>
      </c>
      <c r="F43" s="11">
        <v>0</v>
      </c>
      <c r="G43" s="10">
        <f>ROUND(E43*F43,2)</f>
        <v>0</v>
      </c>
      <c r="H43" s="10">
        <f>ROUND(E43-G43,2)</f>
        <v>7.95</v>
      </c>
    </row>
    <row r="44" spans="1:8" x14ac:dyDescent="0.25">
      <c r="A44" s="16" t="s">
        <v>43</v>
      </c>
      <c r="E44" s="5">
        <f>SUM(E42:E43)</f>
        <v>19.16</v>
      </c>
      <c r="G44" s="6">
        <f>SUM(G42:G43)</f>
        <v>0</v>
      </c>
      <c r="H44" s="6">
        <f>ROUND(E44-G44,2)</f>
        <v>19.16</v>
      </c>
    </row>
    <row r="45" spans="1:8" x14ac:dyDescent="0.25">
      <c r="A45" s="16" t="s">
        <v>44</v>
      </c>
      <c r="E45" s="5">
        <f>+E38+E44</f>
        <v>487.42999999999995</v>
      </c>
      <c r="G45" s="6">
        <f>+G38+G44</f>
        <v>0</v>
      </c>
      <c r="H45" s="6">
        <f>ROUND(E45-G45,2)</f>
        <v>487.43</v>
      </c>
    </row>
    <row r="46" spans="1:8" x14ac:dyDescent="0.25">
      <c r="A46" s="16" t="s">
        <v>45</v>
      </c>
      <c r="E46" s="5">
        <f>+E7-E45</f>
        <v>-487.42999999999995</v>
      </c>
      <c r="G46" s="6">
        <f>+G7-G45</f>
        <v>0</v>
      </c>
      <c r="H46" s="6">
        <f>ROUND(E46-G46,2)</f>
        <v>-487.43</v>
      </c>
    </row>
    <row r="47" spans="1:8" x14ac:dyDescent="0.25">
      <c r="A47" t="s">
        <v>2</v>
      </c>
    </row>
    <row r="48" spans="1:8" x14ac:dyDescent="0.25">
      <c r="A48" t="s">
        <v>137</v>
      </c>
    </row>
    <row r="50" spans="1:1" x14ac:dyDescent="0.25">
      <c r="A50" s="16" t="s">
        <v>46</v>
      </c>
    </row>
    <row r="51" spans="1:1" x14ac:dyDescent="0.25">
      <c r="A51" s="16" t="s">
        <v>47</v>
      </c>
    </row>
  </sheetData>
  <mergeCells count="4">
    <mergeCell ref="A1:H1"/>
    <mergeCell ref="A2:H2"/>
    <mergeCell ref="A3:H3"/>
    <mergeCell ref="F4:G4"/>
  </mergeCell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H48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96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159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</v>
      </c>
      <c r="E11" s="5">
        <f>ROUND(C11*D11,2)</f>
        <v>51.8</v>
      </c>
      <c r="F11" s="4">
        <v>0</v>
      </c>
      <c r="G11" s="5">
        <f>ROUND(E11*F11,2)</f>
        <v>0</v>
      </c>
      <c r="H11" s="5">
        <f>ROUND(E11-G11,2)</f>
        <v>51.8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4</v>
      </c>
      <c r="E13" s="5">
        <f>ROUND(C13*D13,2)</f>
        <v>136.88</v>
      </c>
      <c r="F13" s="4">
        <v>0</v>
      </c>
      <c r="G13" s="5">
        <f>ROUND(E13*F13,2)</f>
        <v>0</v>
      </c>
      <c r="H13" s="5">
        <f>ROUND(E13-G13,2)</f>
        <v>136.88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3" t="s">
        <v>139</v>
      </c>
      <c r="B16" s="3" t="s">
        <v>17</v>
      </c>
      <c r="C16" s="7">
        <v>0.19</v>
      </c>
      <c r="D16" s="3">
        <v>1</v>
      </c>
      <c r="E16" s="5">
        <f>ROUND(C16*D16,2)</f>
        <v>0.19</v>
      </c>
      <c r="F16" s="4">
        <v>0</v>
      </c>
      <c r="G16" s="5">
        <f>ROUND(E16*F16,2)</f>
        <v>0</v>
      </c>
      <c r="H16" s="5">
        <f>ROUND(E16-G16,2)</f>
        <v>0.19</v>
      </c>
    </row>
    <row r="17" spans="1:8" x14ac:dyDescent="0.25">
      <c r="A17" s="2" t="s">
        <v>57</v>
      </c>
      <c r="C17" s="5"/>
      <c r="E17" s="5"/>
    </row>
    <row r="18" spans="1:8" x14ac:dyDescent="0.25">
      <c r="A18" s="3" t="s">
        <v>58</v>
      </c>
      <c r="B18" s="3" t="s">
        <v>17</v>
      </c>
      <c r="C18" s="7">
        <v>0.97</v>
      </c>
      <c r="D18" s="3">
        <v>0.19</v>
      </c>
      <c r="E18" s="5">
        <f>ROUND(C18*D18,2)</f>
        <v>0.18</v>
      </c>
      <c r="F18" s="4">
        <v>0</v>
      </c>
      <c r="G18" s="5">
        <f>ROUND(E18*F18,2)</f>
        <v>0</v>
      </c>
      <c r="H18" s="5">
        <f>ROUND(E18-G18,2)</f>
        <v>0.18</v>
      </c>
    </row>
    <row r="19" spans="1:8" x14ac:dyDescent="0.25">
      <c r="A19" s="2" t="s">
        <v>19</v>
      </c>
      <c r="C19" s="5"/>
      <c r="E19" s="5"/>
    </row>
    <row r="20" spans="1:8" x14ac:dyDescent="0.25">
      <c r="A20" s="3" t="s">
        <v>95</v>
      </c>
      <c r="B20" s="3" t="s">
        <v>21</v>
      </c>
      <c r="C20" s="7">
        <v>1.1299999999999999</v>
      </c>
      <c r="D20" s="3">
        <v>35</v>
      </c>
      <c r="E20" s="5">
        <f>ROUND(C20*D20,2)</f>
        <v>39.549999999999997</v>
      </c>
      <c r="F20" s="4">
        <v>0</v>
      </c>
      <c r="G20" s="5">
        <f>ROUND(E20*F20,2)</f>
        <v>0</v>
      </c>
      <c r="H20" s="5">
        <f>ROUND(E20-G20,2)</f>
        <v>39.549999999999997</v>
      </c>
    </row>
    <row r="21" spans="1:8" x14ac:dyDescent="0.25">
      <c r="A21" s="2" t="s">
        <v>25</v>
      </c>
      <c r="C21" s="5"/>
      <c r="E21" s="5"/>
    </row>
    <row r="22" spans="1:8" x14ac:dyDescent="0.25">
      <c r="A22" s="3" t="s">
        <v>26</v>
      </c>
      <c r="B22" s="3" t="s">
        <v>27</v>
      </c>
      <c r="C22" s="7">
        <v>7.5</v>
      </c>
      <c r="D22" s="3">
        <v>4</v>
      </c>
      <c r="E22" s="5">
        <f>ROUND(C22*D22,2)</f>
        <v>30</v>
      </c>
      <c r="F22" s="4">
        <v>0</v>
      </c>
      <c r="G22" s="5">
        <f>ROUND(E22*F22,2)</f>
        <v>0</v>
      </c>
      <c r="H22" s="5">
        <f>ROUND(E22-G22,2)</f>
        <v>30</v>
      </c>
    </row>
    <row r="23" spans="1:8" x14ac:dyDescent="0.25">
      <c r="A23" s="2" t="s">
        <v>28</v>
      </c>
      <c r="C23" s="5"/>
      <c r="E23" s="5"/>
    </row>
    <row r="24" spans="1:8" x14ac:dyDescent="0.25">
      <c r="A24" s="3" t="s">
        <v>135</v>
      </c>
      <c r="B24" s="3" t="s">
        <v>29</v>
      </c>
      <c r="C24" s="7">
        <v>10</v>
      </c>
      <c r="D24" s="3">
        <v>0.33</v>
      </c>
      <c r="E24" s="5">
        <f>ROUND(C24*D24,2)</f>
        <v>3.3</v>
      </c>
      <c r="F24" s="4">
        <v>0</v>
      </c>
      <c r="G24" s="5">
        <f>ROUND(E24*F24,2)</f>
        <v>0</v>
      </c>
      <c r="H24" s="5">
        <f>ROUND(E24-G24,2)</f>
        <v>3.3</v>
      </c>
    </row>
    <row r="25" spans="1:8" x14ac:dyDescent="0.25">
      <c r="A25" s="2" t="s">
        <v>32</v>
      </c>
      <c r="C25" s="5"/>
      <c r="E25" s="5"/>
    </row>
    <row r="26" spans="1:8" x14ac:dyDescent="0.25">
      <c r="A26" s="3" t="s">
        <v>33</v>
      </c>
      <c r="B26" s="3" t="s">
        <v>34</v>
      </c>
      <c r="C26" s="7">
        <v>15.27</v>
      </c>
      <c r="D26" s="3">
        <v>0.38450000000000001</v>
      </c>
      <c r="E26" s="5">
        <f>ROUND(C26*D26,2)</f>
        <v>5.87</v>
      </c>
      <c r="F26" s="4">
        <v>0</v>
      </c>
      <c r="G26" s="5">
        <f>ROUND(E26*F26,2)</f>
        <v>0</v>
      </c>
      <c r="H26" s="5">
        <f>ROUND(E26-G26,2)</f>
        <v>5.87</v>
      </c>
    </row>
    <row r="27" spans="1:8" x14ac:dyDescent="0.25">
      <c r="A27" s="2" t="s">
        <v>35</v>
      </c>
      <c r="C27" s="5"/>
      <c r="E27" s="5"/>
    </row>
    <row r="28" spans="1:8" x14ac:dyDescent="0.25">
      <c r="A28" s="3" t="s">
        <v>36</v>
      </c>
      <c r="B28" s="3" t="s">
        <v>34</v>
      </c>
      <c r="C28" s="7">
        <v>9.06</v>
      </c>
      <c r="D28" s="3">
        <v>0.29049999999999998</v>
      </c>
      <c r="E28" s="5">
        <f>ROUND(C28*D28,2)</f>
        <v>2.63</v>
      </c>
      <c r="F28" s="4">
        <v>0</v>
      </c>
      <c r="G28" s="5">
        <f>ROUND(E28*F28,2)</f>
        <v>0</v>
      </c>
      <c r="H28" s="5">
        <f>ROUND(E28-G28,2)</f>
        <v>2.63</v>
      </c>
    </row>
    <row r="29" spans="1:8" x14ac:dyDescent="0.25">
      <c r="A29" s="2" t="s">
        <v>37</v>
      </c>
      <c r="C29" s="5"/>
      <c r="E29" s="5"/>
    </row>
    <row r="30" spans="1:8" x14ac:dyDescent="0.25">
      <c r="A30" s="3" t="s">
        <v>33</v>
      </c>
      <c r="B30" s="3" t="s">
        <v>15</v>
      </c>
      <c r="C30" s="7">
        <v>3.29</v>
      </c>
      <c r="D30" s="3">
        <v>1.4842</v>
      </c>
      <c r="E30" s="5">
        <f>ROUND(C30*D30,2)</f>
        <v>4.88</v>
      </c>
      <c r="F30" s="4">
        <v>0</v>
      </c>
      <c r="G30" s="5">
        <f>ROUND(E30*F30,2)</f>
        <v>0</v>
      </c>
      <c r="H30" s="5">
        <f>ROUND(E30-G30,2)</f>
        <v>4.88</v>
      </c>
    </row>
    <row r="31" spans="1:8" x14ac:dyDescent="0.25">
      <c r="A31" s="2" t="s">
        <v>38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3.93</v>
      </c>
      <c r="D32" s="3">
        <v>1</v>
      </c>
      <c r="E32" s="5">
        <f>ROUND(C32*D32,2)</f>
        <v>3.93</v>
      </c>
      <c r="F32" s="4">
        <v>0</v>
      </c>
      <c r="G32" s="5">
        <f>ROUND(E32*F32,2)</f>
        <v>0</v>
      </c>
      <c r="H32" s="5">
        <f>ROUND(E32-G32,2)</f>
        <v>3.93</v>
      </c>
    </row>
    <row r="33" spans="1:8" x14ac:dyDescent="0.25">
      <c r="A33" s="3" t="s">
        <v>33</v>
      </c>
      <c r="B33" s="3" t="s">
        <v>29</v>
      </c>
      <c r="C33" s="7">
        <v>0.5</v>
      </c>
      <c r="D33" s="3">
        <v>1</v>
      </c>
      <c r="E33" s="5">
        <f>ROUND(C33*D33,2)</f>
        <v>0.5</v>
      </c>
      <c r="F33" s="4">
        <v>0</v>
      </c>
      <c r="G33" s="5">
        <f>ROUND(E33*F33,2)</f>
        <v>0</v>
      </c>
      <c r="H33" s="5">
        <f>ROUND(E33-G33,2)</f>
        <v>0.5</v>
      </c>
    </row>
    <row r="34" spans="1:8" x14ac:dyDescent="0.25">
      <c r="A34" s="8" t="s">
        <v>39</v>
      </c>
      <c r="B34" s="8" t="s">
        <v>29</v>
      </c>
      <c r="C34" s="9">
        <v>5.54</v>
      </c>
      <c r="D34" s="8">
        <v>1</v>
      </c>
      <c r="E34" s="10">
        <f>ROUND(C34*D34,2)</f>
        <v>5.54</v>
      </c>
      <c r="F34" s="11">
        <v>0</v>
      </c>
      <c r="G34" s="10">
        <f>ROUND(E34*F34,2)</f>
        <v>0</v>
      </c>
      <c r="H34" s="10">
        <f>ROUND(E34-G34,2)</f>
        <v>5.54</v>
      </c>
    </row>
    <row r="35" spans="1:8" x14ac:dyDescent="0.25">
      <c r="A35" s="16" t="s">
        <v>40</v>
      </c>
      <c r="C35" s="5"/>
      <c r="E35" s="5">
        <f>SUM(E11:E34)</f>
        <v>331.12000000000006</v>
      </c>
      <c r="G35" s="6">
        <f>SUM(G11:G34)</f>
        <v>0</v>
      </c>
      <c r="H35" s="6">
        <f>ROUND(E35-G35,2)</f>
        <v>331.12</v>
      </c>
    </row>
    <row r="36" spans="1:8" x14ac:dyDescent="0.25">
      <c r="A36" s="16" t="s">
        <v>41</v>
      </c>
      <c r="C36" s="5"/>
      <c r="E36" s="5">
        <f>+E7-E35</f>
        <v>-331.12000000000006</v>
      </c>
      <c r="G36" s="6">
        <f>+G7-G35</f>
        <v>0</v>
      </c>
      <c r="H36" s="6">
        <f>ROUND(E36-G36,2)</f>
        <v>-331.12</v>
      </c>
    </row>
    <row r="37" spans="1:8" x14ac:dyDescent="0.25">
      <c r="A37" t="s">
        <v>9</v>
      </c>
      <c r="C37" s="5"/>
      <c r="E37" s="5"/>
    </row>
    <row r="38" spans="1:8" x14ac:dyDescent="0.25">
      <c r="A38" s="16" t="s">
        <v>42</v>
      </c>
      <c r="C38" s="5"/>
      <c r="E38" s="5"/>
    </row>
    <row r="39" spans="1:8" x14ac:dyDescent="0.25">
      <c r="A39" s="3" t="s">
        <v>36</v>
      </c>
      <c r="B39" s="3" t="s">
        <v>29</v>
      </c>
      <c r="C39" s="7">
        <v>6.9</v>
      </c>
      <c r="D39" s="3">
        <v>1</v>
      </c>
      <c r="E39" s="5">
        <f>ROUND(C39*D39,2)</f>
        <v>6.9</v>
      </c>
      <c r="F39" s="4">
        <v>0</v>
      </c>
      <c r="G39" s="5">
        <f>ROUND(E39*F39,2)</f>
        <v>0</v>
      </c>
      <c r="H39" s="5">
        <f>ROUND(E39-G39,2)</f>
        <v>6.9</v>
      </c>
    </row>
    <row r="40" spans="1:8" x14ac:dyDescent="0.25">
      <c r="A40" s="8" t="s">
        <v>33</v>
      </c>
      <c r="B40" s="8" t="s">
        <v>29</v>
      </c>
      <c r="C40" s="9">
        <v>3.01</v>
      </c>
      <c r="D40" s="8">
        <v>1</v>
      </c>
      <c r="E40" s="10">
        <f>ROUND(C40*D40,2)</f>
        <v>3.01</v>
      </c>
      <c r="F40" s="11">
        <v>0</v>
      </c>
      <c r="G40" s="10">
        <f>ROUND(E40*F40,2)</f>
        <v>0</v>
      </c>
      <c r="H40" s="10">
        <f>ROUND(E40-G40,2)</f>
        <v>3.01</v>
      </c>
    </row>
    <row r="41" spans="1:8" x14ac:dyDescent="0.25">
      <c r="A41" s="16" t="s">
        <v>43</v>
      </c>
      <c r="C41" s="5"/>
      <c r="E41" s="5">
        <f>SUM(E39:E40)</f>
        <v>9.91</v>
      </c>
      <c r="G41" s="6">
        <f>SUM(G39:G40)</f>
        <v>0</v>
      </c>
      <c r="H41" s="6">
        <f>ROUND(E41-G41,2)</f>
        <v>9.91</v>
      </c>
    </row>
    <row r="42" spans="1:8" x14ac:dyDescent="0.25">
      <c r="A42" s="16" t="s">
        <v>44</v>
      </c>
      <c r="C42" s="5"/>
      <c r="E42" s="5">
        <f>+E35+E41</f>
        <v>341.03000000000009</v>
      </c>
      <c r="G42" s="6">
        <f>+G35+G41</f>
        <v>0</v>
      </c>
      <c r="H42" s="6">
        <f>ROUND(E42-G42,2)</f>
        <v>341.03</v>
      </c>
    </row>
    <row r="43" spans="1:8" x14ac:dyDescent="0.25">
      <c r="A43" s="16" t="s">
        <v>45</v>
      </c>
      <c r="C43" s="5"/>
      <c r="E43" s="5">
        <f>+E7-E42</f>
        <v>-341.03000000000009</v>
      </c>
      <c r="G43" s="6">
        <f>+G7-G42</f>
        <v>0</v>
      </c>
      <c r="H43" s="6">
        <f>ROUND(E43-G43,2)</f>
        <v>-341.03</v>
      </c>
    </row>
    <row r="44" spans="1:8" x14ac:dyDescent="0.25">
      <c r="A44" t="s">
        <v>2</v>
      </c>
      <c r="C44" s="5"/>
      <c r="E44" s="5"/>
    </row>
    <row r="45" spans="1:8" x14ac:dyDescent="0.25">
      <c r="A45" t="s">
        <v>137</v>
      </c>
      <c r="C45" s="5"/>
      <c r="E45" s="5"/>
    </row>
    <row r="46" spans="1:8" x14ac:dyDescent="0.25">
      <c r="C46" s="5"/>
      <c r="E46" s="5"/>
    </row>
    <row r="47" spans="1:8" x14ac:dyDescent="0.25">
      <c r="A47" s="16" t="s">
        <v>46</v>
      </c>
      <c r="C47" s="5"/>
      <c r="E47" s="5"/>
    </row>
    <row r="48" spans="1:8" x14ac:dyDescent="0.25">
      <c r="A48" s="16" t="s">
        <v>47</v>
      </c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H50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98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161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2</v>
      </c>
      <c r="E11" s="5">
        <f>ROUND(C11*D11,2)</f>
        <v>103.6</v>
      </c>
      <c r="F11" s="4">
        <v>0</v>
      </c>
      <c r="G11" s="5">
        <f>ROUND(E11*F11,2)</f>
        <v>0</v>
      </c>
      <c r="H11" s="5">
        <f>ROUND(E11-G11,2)</f>
        <v>103.6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1.5</v>
      </c>
      <c r="E12" s="5">
        <f>ROUND(C12*D12,2)</f>
        <v>63.38</v>
      </c>
      <c r="F12" s="4">
        <v>0</v>
      </c>
      <c r="G12" s="5">
        <f>ROUND(E12*F12,2)</f>
        <v>0</v>
      </c>
      <c r="H12" s="5">
        <f>ROUND(E12-G12,2)</f>
        <v>63.38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</v>
      </c>
      <c r="E13" s="5">
        <f>ROUND(C13*D13,2)</f>
        <v>71.86</v>
      </c>
      <c r="F13" s="4">
        <v>0</v>
      </c>
      <c r="G13" s="5">
        <f>ROUND(E13*F13,2)</f>
        <v>0</v>
      </c>
      <c r="H13" s="5">
        <f>ROUND(E13-G13,2)</f>
        <v>71.86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95</v>
      </c>
      <c r="B15" s="3" t="s">
        <v>21</v>
      </c>
      <c r="C15" s="7">
        <v>1.1299999999999999</v>
      </c>
      <c r="D15" s="3">
        <v>30</v>
      </c>
      <c r="E15" s="5">
        <f>ROUND(C15*D15,2)</f>
        <v>33.9</v>
      </c>
      <c r="F15" s="4">
        <v>0</v>
      </c>
      <c r="G15" s="5">
        <f>ROUND(E15*F15,2)</f>
        <v>0</v>
      </c>
      <c r="H15" s="5">
        <f>ROUND(E15-G15,2)</f>
        <v>33.9</v>
      </c>
    </row>
    <row r="16" spans="1:8" x14ac:dyDescent="0.25">
      <c r="A16" s="2" t="s">
        <v>25</v>
      </c>
      <c r="C16" s="5"/>
      <c r="E16" s="5"/>
    </row>
    <row r="17" spans="1:8" x14ac:dyDescent="0.25">
      <c r="A17" s="3" t="s">
        <v>26</v>
      </c>
      <c r="B17" s="3" t="s">
        <v>27</v>
      </c>
      <c r="C17" s="7">
        <v>7.5</v>
      </c>
      <c r="D17" s="3">
        <v>2</v>
      </c>
      <c r="E17" s="5">
        <f>ROUND(C17*D17,2)</f>
        <v>15</v>
      </c>
      <c r="F17" s="4">
        <v>0</v>
      </c>
      <c r="G17" s="5">
        <f>ROUND(E17*F17,2)</f>
        <v>0</v>
      </c>
      <c r="H17" s="5">
        <f>ROUND(E17-G17,2)</f>
        <v>15</v>
      </c>
    </row>
    <row r="18" spans="1:8" x14ac:dyDescent="0.25">
      <c r="A18" s="2" t="s">
        <v>28</v>
      </c>
      <c r="C18" s="5"/>
      <c r="E18" s="5"/>
    </row>
    <row r="19" spans="1:8" x14ac:dyDescent="0.25">
      <c r="A19" s="3" t="s">
        <v>135</v>
      </c>
      <c r="B19" s="3" t="s">
        <v>29</v>
      </c>
      <c r="C19" s="7">
        <v>10</v>
      </c>
      <c r="D19" s="3">
        <v>0.33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83</v>
      </c>
      <c r="C20" s="5"/>
      <c r="E20" s="5"/>
    </row>
    <row r="21" spans="1:8" x14ac:dyDescent="0.25">
      <c r="A21" s="3" t="s">
        <v>100</v>
      </c>
      <c r="B21" s="3" t="s">
        <v>27</v>
      </c>
      <c r="C21" s="7">
        <v>5</v>
      </c>
      <c r="D21" s="3">
        <v>1</v>
      </c>
      <c r="E21" s="5">
        <f>ROUND(C21*D21,2)</f>
        <v>5</v>
      </c>
      <c r="F21" s="4">
        <v>0</v>
      </c>
      <c r="G21" s="5">
        <f>ROUND(E21*F21,2)</f>
        <v>0</v>
      </c>
      <c r="H21" s="5">
        <f>ROUND(E21-G21,2)</f>
        <v>5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15.27</v>
      </c>
      <c r="D23" s="3">
        <v>0.35799999999999998</v>
      </c>
      <c r="E23" s="5">
        <f>ROUND(C23*D23,2)</f>
        <v>5.47</v>
      </c>
      <c r="F23" s="4">
        <v>0</v>
      </c>
      <c r="G23" s="5">
        <f>ROUND(E23*F23,2)</f>
        <v>0</v>
      </c>
      <c r="H23" s="5">
        <f>ROUND(E23-G23,2)</f>
        <v>5.47</v>
      </c>
    </row>
    <row r="24" spans="1:8" x14ac:dyDescent="0.25">
      <c r="A24" s="2" t="s">
        <v>37</v>
      </c>
      <c r="C24" s="5"/>
      <c r="E24" s="5"/>
    </row>
    <row r="25" spans="1:8" x14ac:dyDescent="0.25">
      <c r="A25" s="3" t="s">
        <v>33</v>
      </c>
      <c r="B25" s="3" t="s">
        <v>15</v>
      </c>
      <c r="C25" s="7">
        <v>3.29</v>
      </c>
      <c r="D25" s="3">
        <v>1.3818999999999999</v>
      </c>
      <c r="E25" s="5">
        <f>ROUND(C25*D25,2)</f>
        <v>4.55</v>
      </c>
      <c r="F25" s="4">
        <v>0</v>
      </c>
      <c r="G25" s="5">
        <f>ROUND(E25*F25,2)</f>
        <v>0</v>
      </c>
      <c r="H25" s="5">
        <f>ROUND(E25-G25,2)</f>
        <v>4.55</v>
      </c>
    </row>
    <row r="26" spans="1:8" x14ac:dyDescent="0.25">
      <c r="A26" s="2" t="s">
        <v>38</v>
      </c>
      <c r="C26" s="5"/>
      <c r="E26" s="5"/>
    </row>
    <row r="27" spans="1:8" x14ac:dyDescent="0.25">
      <c r="A27" s="3" t="s">
        <v>36</v>
      </c>
      <c r="B27" s="3" t="s">
        <v>29</v>
      </c>
      <c r="C27" s="7">
        <v>2.29</v>
      </c>
      <c r="D27" s="3">
        <v>1</v>
      </c>
      <c r="E27" s="5">
        <f>ROUND(C27*D27,2)</f>
        <v>2.29</v>
      </c>
      <c r="F27" s="4">
        <v>0</v>
      </c>
      <c r="G27" s="5">
        <f>ROUND(E27*F27,2)</f>
        <v>0</v>
      </c>
      <c r="H27" s="5">
        <f>ROUND(E27-G27,2)</f>
        <v>2.29</v>
      </c>
    </row>
    <row r="28" spans="1:8" x14ac:dyDescent="0.25">
      <c r="A28" s="3" t="s">
        <v>33</v>
      </c>
      <c r="B28" s="3" t="s">
        <v>29</v>
      </c>
      <c r="C28" s="7">
        <v>0.48</v>
      </c>
      <c r="D28" s="3">
        <v>1</v>
      </c>
      <c r="E28" s="5">
        <f>ROUND(C28*D28,2)</f>
        <v>0.48</v>
      </c>
      <c r="F28" s="4">
        <v>0</v>
      </c>
      <c r="G28" s="5">
        <f>ROUND(E28*F28,2)</f>
        <v>0</v>
      </c>
      <c r="H28" s="5">
        <f>ROUND(E28-G28,2)</f>
        <v>0.48</v>
      </c>
    </row>
    <row r="29" spans="1:8" x14ac:dyDescent="0.25">
      <c r="A29" s="8" t="s">
        <v>39</v>
      </c>
      <c r="B29" s="8" t="s">
        <v>29</v>
      </c>
      <c r="C29" s="9">
        <v>5.17</v>
      </c>
      <c r="D29" s="8">
        <v>1</v>
      </c>
      <c r="E29" s="10">
        <f>ROUND(C29*D29,2)</f>
        <v>5.17</v>
      </c>
      <c r="F29" s="11">
        <v>0</v>
      </c>
      <c r="G29" s="10">
        <f>ROUND(E29*F29,2)</f>
        <v>0</v>
      </c>
      <c r="H29" s="10">
        <f>ROUND(E29-G29,2)</f>
        <v>5.17</v>
      </c>
    </row>
    <row r="30" spans="1:8" x14ac:dyDescent="0.25">
      <c r="A30" s="16" t="s">
        <v>40</v>
      </c>
      <c r="C30" s="5"/>
      <c r="E30" s="5">
        <f>SUM(E11:E29)</f>
        <v>314.00000000000006</v>
      </c>
      <c r="G30" s="6">
        <f>SUM(G11:G29)</f>
        <v>0</v>
      </c>
      <c r="H30" s="6">
        <f>ROUND(E30-G30,2)</f>
        <v>314</v>
      </c>
    </row>
    <row r="31" spans="1:8" x14ac:dyDescent="0.25">
      <c r="A31" s="16" t="s">
        <v>41</v>
      </c>
      <c r="C31" s="5"/>
      <c r="E31" s="5">
        <f>+E7-E30</f>
        <v>-314.00000000000006</v>
      </c>
      <c r="G31" s="6">
        <f>+G7-G30</f>
        <v>0</v>
      </c>
      <c r="H31" s="6">
        <f>ROUND(E31-G31,2)</f>
        <v>-314</v>
      </c>
    </row>
    <row r="32" spans="1:8" x14ac:dyDescent="0.25">
      <c r="A32" t="s">
        <v>9</v>
      </c>
      <c r="C32" s="5"/>
      <c r="E32" s="5"/>
    </row>
    <row r="33" spans="1:8" x14ac:dyDescent="0.25">
      <c r="A33" s="16" t="s">
        <v>42</v>
      </c>
      <c r="C33" s="5"/>
      <c r="E33" s="5"/>
    </row>
    <row r="34" spans="1:8" x14ac:dyDescent="0.25">
      <c r="A34" s="3" t="s">
        <v>36</v>
      </c>
      <c r="B34" s="3" t="s">
        <v>29</v>
      </c>
      <c r="C34" s="7">
        <v>3.07</v>
      </c>
      <c r="D34" s="3">
        <v>1</v>
      </c>
      <c r="E34" s="5">
        <f>ROUND(C34*D34,2)</f>
        <v>3.07</v>
      </c>
      <c r="F34" s="4">
        <v>0</v>
      </c>
      <c r="G34" s="5">
        <f>ROUND(E34*F34,2)</f>
        <v>0</v>
      </c>
      <c r="H34" s="5">
        <f t="shared" ref="H34:H39" si="0">ROUND(E34-G34,2)</f>
        <v>3.07</v>
      </c>
    </row>
    <row r="35" spans="1:8" x14ac:dyDescent="0.25">
      <c r="A35" s="3" t="s">
        <v>33</v>
      </c>
      <c r="B35" s="3" t="s">
        <v>29</v>
      </c>
      <c r="C35" s="7">
        <v>2.81</v>
      </c>
      <c r="D35" s="3">
        <v>1</v>
      </c>
      <c r="E35" s="5">
        <f>ROUND(C35*D35,2)</f>
        <v>2.81</v>
      </c>
      <c r="F35" s="4">
        <v>0</v>
      </c>
      <c r="G35" s="5">
        <f>ROUND(E35*F35,2)</f>
        <v>0</v>
      </c>
      <c r="H35" s="5">
        <f t="shared" si="0"/>
        <v>2.81</v>
      </c>
    </row>
    <row r="36" spans="1:8" x14ac:dyDescent="0.25">
      <c r="A36" s="8" t="s">
        <v>64</v>
      </c>
      <c r="B36" s="8" t="s">
        <v>29</v>
      </c>
      <c r="C36" s="9">
        <v>30.59</v>
      </c>
      <c r="D36" s="8">
        <v>1</v>
      </c>
      <c r="E36" s="10">
        <f>ROUND(C36*D36,2)</f>
        <v>30.59</v>
      </c>
      <c r="F36" s="11">
        <v>0</v>
      </c>
      <c r="G36" s="10">
        <f>ROUND(E36*F36,2)</f>
        <v>0</v>
      </c>
      <c r="H36" s="10">
        <f t="shared" si="0"/>
        <v>30.59</v>
      </c>
    </row>
    <row r="37" spans="1:8" x14ac:dyDescent="0.25">
      <c r="A37" s="16" t="s">
        <v>43</v>
      </c>
      <c r="C37" s="5"/>
      <c r="E37" s="5">
        <f>SUM(E34:E36)</f>
        <v>36.47</v>
      </c>
      <c r="G37" s="6">
        <f>SUM(G34:G36)</f>
        <v>0</v>
      </c>
      <c r="H37" s="6">
        <f t="shared" si="0"/>
        <v>36.47</v>
      </c>
    </row>
    <row r="38" spans="1:8" x14ac:dyDescent="0.25">
      <c r="A38" s="16" t="s">
        <v>44</v>
      </c>
      <c r="C38" s="5"/>
      <c r="E38" s="5">
        <f>+E30+E37</f>
        <v>350.47</v>
      </c>
      <c r="G38" s="6">
        <f>+G30+G37</f>
        <v>0</v>
      </c>
      <c r="H38" s="6">
        <f t="shared" si="0"/>
        <v>350.47</v>
      </c>
    </row>
    <row r="39" spans="1:8" x14ac:dyDescent="0.25">
      <c r="A39" s="16" t="s">
        <v>45</v>
      </c>
      <c r="C39" s="5"/>
      <c r="E39" s="5">
        <f>+E7-E38</f>
        <v>-350.47</v>
      </c>
      <c r="G39" s="6">
        <f>+G7-G38</f>
        <v>0</v>
      </c>
      <c r="H39" s="6">
        <f t="shared" si="0"/>
        <v>-350.47</v>
      </c>
    </row>
    <row r="40" spans="1:8" x14ac:dyDescent="0.25">
      <c r="A40" t="s">
        <v>2</v>
      </c>
      <c r="C40" s="5"/>
      <c r="E40" s="5"/>
    </row>
    <row r="41" spans="1:8" x14ac:dyDescent="0.25">
      <c r="A41" t="s">
        <v>137</v>
      </c>
      <c r="C41" s="5"/>
      <c r="E41" s="5"/>
    </row>
    <row r="42" spans="1:8" x14ac:dyDescent="0.25">
      <c r="C42" s="5"/>
      <c r="E42" s="5"/>
    </row>
    <row r="43" spans="1:8" x14ac:dyDescent="0.25">
      <c r="A43" s="16" t="s">
        <v>46</v>
      </c>
      <c r="C43" s="5"/>
      <c r="E43" s="5"/>
    </row>
    <row r="44" spans="1:8" x14ac:dyDescent="0.25">
      <c r="A44" s="16" t="s">
        <v>47</v>
      </c>
      <c r="C44" s="5"/>
      <c r="E44" s="5"/>
    </row>
    <row r="45" spans="1:8" x14ac:dyDescent="0.25">
      <c r="A45" s="1"/>
      <c r="C45" s="5"/>
      <c r="E45" s="5"/>
      <c r="G45" s="6"/>
      <c r="H45" s="6"/>
    </row>
    <row r="46" spans="1:8" x14ac:dyDescent="0.25">
      <c r="C46" s="5"/>
      <c r="E46" s="5"/>
    </row>
    <row r="47" spans="1:8" x14ac:dyDescent="0.25">
      <c r="C47" s="5"/>
      <c r="E47" s="5"/>
    </row>
    <row r="48" spans="1:8" x14ac:dyDescent="0.25">
      <c r="C48" s="5"/>
      <c r="E48" s="5"/>
    </row>
    <row r="49" spans="1:5" x14ac:dyDescent="0.25">
      <c r="A49" s="1"/>
      <c r="C49" s="5"/>
      <c r="E49" s="5"/>
    </row>
    <row r="50" spans="1:5" x14ac:dyDescent="0.25">
      <c r="A50" s="1"/>
      <c r="C50" s="5"/>
      <c r="E50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H50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99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163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4.5</v>
      </c>
      <c r="E11" s="5">
        <f>ROUND(C11*D11,2)</f>
        <v>153.99</v>
      </c>
      <c r="F11" s="4">
        <v>0</v>
      </c>
      <c r="G11" s="5">
        <f>ROUND(E11*F11,2)</f>
        <v>0</v>
      </c>
      <c r="H11" s="5">
        <f>ROUND(E11-G11,2)</f>
        <v>153.99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2</v>
      </c>
      <c r="E13" s="5">
        <f>ROUND(C13*D13,2)</f>
        <v>84.5</v>
      </c>
      <c r="F13" s="4">
        <v>0</v>
      </c>
      <c r="G13" s="5">
        <f>ROUND(E13*F13,2)</f>
        <v>0</v>
      </c>
      <c r="H13" s="5">
        <f>ROUND(E13-G13,2)</f>
        <v>84.5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2.64</v>
      </c>
      <c r="D15" s="3">
        <v>1.5</v>
      </c>
      <c r="E15" s="5">
        <f>ROUND(C15*D15,2)</f>
        <v>3.96</v>
      </c>
      <c r="F15" s="4">
        <v>0</v>
      </c>
      <c r="G15" s="5">
        <f>ROUND(E15*F15,2)</f>
        <v>0</v>
      </c>
      <c r="H15" s="5">
        <f>ROUND(E15-G15,2)</f>
        <v>3.96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1.36</v>
      </c>
      <c r="D17" s="3">
        <v>30</v>
      </c>
      <c r="E17" s="5">
        <f>ROUND(C17*D17,2)</f>
        <v>40.799999999999997</v>
      </c>
      <c r="F17" s="4">
        <v>0</v>
      </c>
      <c r="G17" s="5">
        <f>ROUND(E17*F17,2)</f>
        <v>0</v>
      </c>
      <c r="H17" s="5">
        <f>ROUND(E17-G17,2)</f>
        <v>40.799999999999997</v>
      </c>
    </row>
    <row r="18" spans="1:8" x14ac:dyDescent="0.25">
      <c r="A18" s="2" t="s">
        <v>60</v>
      </c>
      <c r="C18" s="5"/>
      <c r="E18" s="5"/>
    </row>
    <row r="19" spans="1:8" x14ac:dyDescent="0.25">
      <c r="A19" s="3" t="s">
        <v>61</v>
      </c>
      <c r="B19" s="3" t="s">
        <v>62</v>
      </c>
      <c r="C19" s="7">
        <v>28.5</v>
      </c>
      <c r="D19" s="3">
        <v>0.21</v>
      </c>
      <c r="E19" s="5">
        <f>ROUND(C19*D19,2)</f>
        <v>5.99</v>
      </c>
      <c r="F19" s="4">
        <v>0</v>
      </c>
      <c r="G19" s="5">
        <f>ROUND(E19*F19,2)</f>
        <v>0</v>
      </c>
      <c r="H19" s="5">
        <f>ROUND(E19-G19,2)</f>
        <v>5.99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5.2119</v>
      </c>
      <c r="E25" s="5">
        <f>ROUND(C25*D25,2)</f>
        <v>79.59</v>
      </c>
      <c r="F25" s="4">
        <v>0</v>
      </c>
      <c r="G25" s="5">
        <f>ROUND(E25*F25,2)</f>
        <v>0</v>
      </c>
      <c r="H25" s="5">
        <f>ROUND(E25-G25,2)</f>
        <v>79.59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18.038399999999999</v>
      </c>
      <c r="E29" s="5">
        <f>ROUND(C29*D29,2)</f>
        <v>59.35</v>
      </c>
      <c r="F29" s="4">
        <v>0</v>
      </c>
      <c r="G29" s="5">
        <f>ROUND(E29*F29,2)</f>
        <v>0</v>
      </c>
      <c r="H29" s="5">
        <f>ROUND(E29-G29,2)</f>
        <v>59.35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53.89</v>
      </c>
      <c r="D31" s="3">
        <v>1</v>
      </c>
      <c r="E31" s="5">
        <f>ROUND(C31*D31,2)</f>
        <v>53.89</v>
      </c>
      <c r="F31" s="4">
        <v>0</v>
      </c>
      <c r="G31" s="5">
        <f>ROUND(E31*F31,2)</f>
        <v>0</v>
      </c>
      <c r="H31" s="5">
        <f>ROUND(E31-G31,2)</f>
        <v>53.89</v>
      </c>
    </row>
    <row r="32" spans="1:8" x14ac:dyDescent="0.25">
      <c r="A32" s="3" t="s">
        <v>33</v>
      </c>
      <c r="B32" s="3" t="s">
        <v>29</v>
      </c>
      <c r="C32" s="7">
        <v>5.97</v>
      </c>
      <c r="D32" s="3">
        <v>1</v>
      </c>
      <c r="E32" s="5">
        <f>ROUND(C32*D32,2)</f>
        <v>5.97</v>
      </c>
      <c r="F32" s="4">
        <v>0</v>
      </c>
      <c r="G32" s="5">
        <f>ROUND(E32*F32,2)</f>
        <v>0</v>
      </c>
      <c r="H32" s="5">
        <f>ROUND(E32-G32,2)</f>
        <v>5.97</v>
      </c>
    </row>
    <row r="33" spans="1:8" x14ac:dyDescent="0.25">
      <c r="A33" s="8" t="s">
        <v>39</v>
      </c>
      <c r="B33" s="8" t="s">
        <v>29</v>
      </c>
      <c r="C33" s="9">
        <v>11.11</v>
      </c>
      <c r="D33" s="8">
        <v>1</v>
      </c>
      <c r="E33" s="10">
        <f>ROUND(C33*D33,2)</f>
        <v>11.11</v>
      </c>
      <c r="F33" s="11">
        <v>0</v>
      </c>
      <c r="G33" s="10">
        <f>ROUND(E33*F33,2)</f>
        <v>0</v>
      </c>
      <c r="H33" s="10">
        <f>ROUND(E33-G33,2)</f>
        <v>11.11</v>
      </c>
    </row>
    <row r="34" spans="1:8" x14ac:dyDescent="0.25">
      <c r="A34" s="16" t="s">
        <v>40</v>
      </c>
      <c r="C34" s="5"/>
      <c r="E34" s="5">
        <f>SUM(E11:E33)</f>
        <v>578.46000000000015</v>
      </c>
      <c r="G34" s="6">
        <f>SUM(G11:G33)</f>
        <v>0</v>
      </c>
      <c r="H34" s="6">
        <f>ROUND(E34-G34,2)</f>
        <v>578.46</v>
      </c>
    </row>
    <row r="35" spans="1:8" x14ac:dyDescent="0.25">
      <c r="A35" s="16" t="s">
        <v>41</v>
      </c>
      <c r="C35" s="5"/>
      <c r="E35" s="5">
        <f>+E7-E34</f>
        <v>-578.46000000000015</v>
      </c>
      <c r="G35" s="6">
        <f>+G7-G34</f>
        <v>0</v>
      </c>
      <c r="H35" s="6">
        <f>ROUND(E35-G35,2)</f>
        <v>-578.46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67.13</v>
      </c>
      <c r="D38" s="3">
        <v>1</v>
      </c>
      <c r="E38" s="5">
        <f>ROUND(C38*D38,2)</f>
        <v>67.13</v>
      </c>
      <c r="F38" s="4">
        <v>0</v>
      </c>
      <c r="G38" s="5">
        <f>ROUND(E38*F38,2)</f>
        <v>0</v>
      </c>
      <c r="H38" s="5">
        <f>ROUND(E38-G38,2)</f>
        <v>67.13</v>
      </c>
    </row>
    <row r="39" spans="1:8" x14ac:dyDescent="0.25">
      <c r="A39" s="8" t="s">
        <v>33</v>
      </c>
      <c r="B39" s="8" t="s">
        <v>29</v>
      </c>
      <c r="C39" s="9">
        <v>34.979999999999997</v>
      </c>
      <c r="D39" s="8">
        <v>1</v>
      </c>
      <c r="E39" s="10">
        <f>ROUND(C39*D39,2)</f>
        <v>34.979999999999997</v>
      </c>
      <c r="F39" s="11">
        <v>0</v>
      </c>
      <c r="G39" s="10">
        <f>ROUND(E39*F39,2)</f>
        <v>0</v>
      </c>
      <c r="H39" s="10">
        <f>ROUND(E39-G39,2)</f>
        <v>34.979999999999997</v>
      </c>
    </row>
    <row r="40" spans="1:8" x14ac:dyDescent="0.25">
      <c r="A40" s="16" t="s">
        <v>43</v>
      </c>
      <c r="C40" s="5"/>
      <c r="E40" s="5">
        <f>SUM(E38:E39)</f>
        <v>102.10999999999999</v>
      </c>
      <c r="G40" s="6">
        <f>SUM(G38:G39)</f>
        <v>0</v>
      </c>
      <c r="H40" s="6">
        <f>ROUND(E40-G40,2)</f>
        <v>102.11</v>
      </c>
    </row>
    <row r="41" spans="1:8" x14ac:dyDescent="0.25">
      <c r="A41" s="16" t="s">
        <v>44</v>
      </c>
      <c r="C41" s="5"/>
      <c r="E41" s="5">
        <f>+E34+E40</f>
        <v>680.57000000000016</v>
      </c>
      <c r="G41" s="6">
        <f>+G34+G40</f>
        <v>0</v>
      </c>
      <c r="H41" s="6">
        <f>ROUND(E41-G41,2)</f>
        <v>680.57</v>
      </c>
    </row>
    <row r="42" spans="1:8" x14ac:dyDescent="0.25">
      <c r="A42" s="16" t="s">
        <v>45</v>
      </c>
      <c r="C42" s="5"/>
      <c r="E42" s="5">
        <f>+E7-E41</f>
        <v>-680.57000000000016</v>
      </c>
      <c r="G42" s="6">
        <f>+G7-G41</f>
        <v>0</v>
      </c>
      <c r="H42" s="6">
        <f>ROUND(E42-G42,2)</f>
        <v>-680.57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C48" s="5"/>
      <c r="E48" s="5"/>
    </row>
    <row r="49" spans="1:5" x14ac:dyDescent="0.25">
      <c r="A49" s="1"/>
      <c r="C49" s="5"/>
      <c r="E49" s="5"/>
    </row>
    <row r="50" spans="1:5" x14ac:dyDescent="0.25">
      <c r="A50" s="1"/>
      <c r="C50" s="5"/>
      <c r="E50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164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2</v>
      </c>
      <c r="E11" s="5">
        <f>ROUND(C11*D11,2)</f>
        <v>68.44</v>
      </c>
      <c r="F11" s="4">
        <v>0</v>
      </c>
      <c r="G11" s="5">
        <f>ROUND(E11*F11,2)</f>
        <v>0</v>
      </c>
      <c r="H11" s="5">
        <f>ROUND(E11-G11,2)</f>
        <v>68.44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2.64</v>
      </c>
      <c r="D15" s="3">
        <v>1.5</v>
      </c>
      <c r="E15" s="5">
        <f>ROUND(C15*D15,2)</f>
        <v>3.96</v>
      </c>
      <c r="F15" s="4">
        <v>0</v>
      </c>
      <c r="G15" s="5">
        <f>ROUND(E15*F15,2)</f>
        <v>0</v>
      </c>
      <c r="H15" s="5">
        <f>ROUND(E15-G15,2)</f>
        <v>3.96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92</v>
      </c>
      <c r="B17" s="3" t="s">
        <v>21</v>
      </c>
      <c r="C17" s="7">
        <v>1.36</v>
      </c>
      <c r="D17" s="3">
        <v>30</v>
      </c>
      <c r="E17" s="5">
        <f>ROUND(C17*D17,2)</f>
        <v>40.799999999999997</v>
      </c>
      <c r="F17" s="4">
        <v>0</v>
      </c>
      <c r="G17" s="5">
        <f>ROUND(E17*F17,2)</f>
        <v>0</v>
      </c>
      <c r="H17" s="5">
        <f>ROUND(E17-G17,2)</f>
        <v>40.799999999999997</v>
      </c>
    </row>
    <row r="18" spans="1:8" x14ac:dyDescent="0.25">
      <c r="A18" s="2" t="s">
        <v>25</v>
      </c>
      <c r="C18" s="5"/>
      <c r="E18" s="5"/>
    </row>
    <row r="19" spans="1:8" x14ac:dyDescent="0.25">
      <c r="A19" s="3" t="s">
        <v>26</v>
      </c>
      <c r="B19" s="3" t="s">
        <v>27</v>
      </c>
      <c r="C19" s="7">
        <v>7.5</v>
      </c>
      <c r="D19" s="3">
        <v>2</v>
      </c>
      <c r="E19" s="5">
        <f>ROUND(C19*D19,2)</f>
        <v>15</v>
      </c>
      <c r="F19" s="4">
        <v>0</v>
      </c>
      <c r="G19" s="5">
        <f>ROUND(E19*F19,2)</f>
        <v>0</v>
      </c>
      <c r="H19" s="5">
        <f>ROUND(E19-G19,2)</f>
        <v>15</v>
      </c>
    </row>
    <row r="20" spans="1:8" x14ac:dyDescent="0.25">
      <c r="A20" s="2" t="s">
        <v>28</v>
      </c>
      <c r="C20" s="5"/>
      <c r="E20" s="5"/>
    </row>
    <row r="21" spans="1:8" x14ac:dyDescent="0.25">
      <c r="A21" s="3" t="s">
        <v>135</v>
      </c>
      <c r="B21" s="3" t="s">
        <v>29</v>
      </c>
      <c r="C21" s="7">
        <v>10</v>
      </c>
      <c r="D21" s="3">
        <v>0.33</v>
      </c>
      <c r="E21" s="5">
        <f>ROUND(C21*D21,2)</f>
        <v>3.3</v>
      </c>
      <c r="F21" s="4">
        <v>0</v>
      </c>
      <c r="G21" s="5">
        <f>ROUND(E21*F21,2)</f>
        <v>0</v>
      </c>
      <c r="H21" s="5">
        <f>ROUND(E21-G21,2)</f>
        <v>3.3</v>
      </c>
    </row>
    <row r="22" spans="1:8" x14ac:dyDescent="0.25">
      <c r="A22" s="2" t="s">
        <v>32</v>
      </c>
      <c r="C22" s="5"/>
      <c r="E22" s="5"/>
    </row>
    <row r="23" spans="1:8" x14ac:dyDescent="0.25">
      <c r="A23" s="3" t="s">
        <v>33</v>
      </c>
      <c r="B23" s="3" t="s">
        <v>34</v>
      </c>
      <c r="C23" s="7">
        <v>15.27</v>
      </c>
      <c r="D23" s="3">
        <v>0.63139999999999996</v>
      </c>
      <c r="E23" s="5">
        <f>ROUND(C23*D23,2)</f>
        <v>9.64</v>
      </c>
      <c r="F23" s="4">
        <v>0</v>
      </c>
      <c r="G23" s="5">
        <f>ROUND(E23*F23,2)</f>
        <v>0</v>
      </c>
      <c r="H23" s="5">
        <f>ROUND(E23-G23,2)</f>
        <v>9.64</v>
      </c>
    </row>
    <row r="24" spans="1:8" x14ac:dyDescent="0.25">
      <c r="A24" s="2" t="s">
        <v>35</v>
      </c>
      <c r="C24" s="5"/>
      <c r="E24" s="5"/>
    </row>
    <row r="25" spans="1:8" x14ac:dyDescent="0.25">
      <c r="A25" s="3" t="s">
        <v>36</v>
      </c>
      <c r="B25" s="3" t="s">
        <v>34</v>
      </c>
      <c r="C25" s="7">
        <v>9.06</v>
      </c>
      <c r="D25" s="3">
        <v>0.1885</v>
      </c>
      <c r="E25" s="5">
        <f>ROUND(C25*D25,2)</f>
        <v>1.71</v>
      </c>
      <c r="F25" s="4">
        <v>0</v>
      </c>
      <c r="G25" s="5">
        <f>ROUND(E25*F25,2)</f>
        <v>0</v>
      </c>
      <c r="H25" s="5">
        <f>ROUND(E25-G25,2)</f>
        <v>1.71</v>
      </c>
    </row>
    <row r="26" spans="1:8" x14ac:dyDescent="0.25">
      <c r="A26" s="2" t="s">
        <v>37</v>
      </c>
      <c r="C26" s="5"/>
      <c r="E26" s="5"/>
    </row>
    <row r="27" spans="1:8" x14ac:dyDescent="0.25">
      <c r="A27" s="3" t="s">
        <v>33</v>
      </c>
      <c r="B27" s="3" t="s">
        <v>15</v>
      </c>
      <c r="C27" s="7">
        <v>3.29</v>
      </c>
      <c r="D27" s="3">
        <v>2.4373999999999998</v>
      </c>
      <c r="E27" s="5">
        <f>ROUND(C27*D27,2)</f>
        <v>8.02</v>
      </c>
      <c r="F27" s="4">
        <v>0</v>
      </c>
      <c r="G27" s="5">
        <f>ROUND(E27*F27,2)</f>
        <v>0</v>
      </c>
      <c r="H27" s="5">
        <f>ROUND(E27-G27,2)</f>
        <v>8.02</v>
      </c>
    </row>
    <row r="28" spans="1:8" x14ac:dyDescent="0.25">
      <c r="A28" s="2" t="s">
        <v>38</v>
      </c>
      <c r="C28" s="5"/>
      <c r="E28" s="5"/>
    </row>
    <row r="29" spans="1:8" x14ac:dyDescent="0.25">
      <c r="A29" s="3" t="s">
        <v>36</v>
      </c>
      <c r="B29" s="3" t="s">
        <v>29</v>
      </c>
      <c r="C29" s="7">
        <v>4.57</v>
      </c>
      <c r="D29" s="3">
        <v>1</v>
      </c>
      <c r="E29" s="5">
        <f>ROUND(C29*D29,2)</f>
        <v>4.57</v>
      </c>
      <c r="F29" s="4">
        <v>0</v>
      </c>
      <c r="G29" s="5">
        <f>ROUND(E29*F29,2)</f>
        <v>0</v>
      </c>
      <c r="H29" s="5">
        <f>ROUND(E29-G29,2)</f>
        <v>4.57</v>
      </c>
    </row>
    <row r="30" spans="1:8" x14ac:dyDescent="0.25">
      <c r="A30" s="3" t="s">
        <v>33</v>
      </c>
      <c r="B30" s="3" t="s">
        <v>29</v>
      </c>
      <c r="C30" s="7">
        <v>0.85</v>
      </c>
      <c r="D30" s="3">
        <v>1</v>
      </c>
      <c r="E30" s="5">
        <f>ROUND(C30*D30,2)</f>
        <v>0.85</v>
      </c>
      <c r="F30" s="4">
        <v>0</v>
      </c>
      <c r="G30" s="5">
        <f>ROUND(E30*F30,2)</f>
        <v>0</v>
      </c>
      <c r="H30" s="5">
        <f>ROUND(E30-G30,2)</f>
        <v>0.85</v>
      </c>
    </row>
    <row r="31" spans="1:8" x14ac:dyDescent="0.25">
      <c r="A31" s="8" t="s">
        <v>39</v>
      </c>
      <c r="B31" s="8" t="s">
        <v>29</v>
      </c>
      <c r="C31" s="9">
        <v>5.6</v>
      </c>
      <c r="D31" s="8">
        <v>1</v>
      </c>
      <c r="E31" s="10">
        <f>ROUND(C31*D31,2)</f>
        <v>5.6</v>
      </c>
      <c r="F31" s="11">
        <v>0</v>
      </c>
      <c r="G31" s="10">
        <f>ROUND(E31*F31,2)</f>
        <v>0</v>
      </c>
      <c r="H31" s="10">
        <f>ROUND(E31-G31,2)</f>
        <v>5.6</v>
      </c>
    </row>
    <row r="32" spans="1:8" x14ac:dyDescent="0.25">
      <c r="A32" s="16" t="s">
        <v>40</v>
      </c>
      <c r="C32" s="5"/>
      <c r="E32" s="5">
        <f>SUM(E11:E31)</f>
        <v>255.94</v>
      </c>
      <c r="G32" s="6">
        <f>SUM(G11:G31)</f>
        <v>0</v>
      </c>
      <c r="H32" s="6">
        <f>ROUND(E32-G32,2)</f>
        <v>255.94</v>
      </c>
    </row>
    <row r="33" spans="1:8" x14ac:dyDescent="0.25">
      <c r="A33" s="16" t="s">
        <v>41</v>
      </c>
      <c r="C33" s="5"/>
      <c r="E33" s="5">
        <f>+E7-E32</f>
        <v>-255.94</v>
      </c>
      <c r="G33" s="6">
        <f>+G7-G32</f>
        <v>0</v>
      </c>
      <c r="H33" s="6">
        <f>ROUND(E33-G33,2)</f>
        <v>-255.94</v>
      </c>
    </row>
    <row r="34" spans="1:8" x14ac:dyDescent="0.25">
      <c r="A34" t="s">
        <v>9</v>
      </c>
      <c r="C34" s="5"/>
      <c r="E34" s="5"/>
    </row>
    <row r="35" spans="1:8" x14ac:dyDescent="0.25">
      <c r="A35" s="16" t="s">
        <v>42</v>
      </c>
      <c r="C35" s="5"/>
      <c r="E35" s="5"/>
    </row>
    <row r="36" spans="1:8" x14ac:dyDescent="0.25">
      <c r="A36" s="3" t="s">
        <v>36</v>
      </c>
      <c r="B36" s="3" t="s">
        <v>29</v>
      </c>
      <c r="C36" s="7">
        <v>8.61</v>
      </c>
      <c r="D36" s="3">
        <v>1</v>
      </c>
      <c r="E36" s="5">
        <f>ROUND(C36*D36,2)</f>
        <v>8.61</v>
      </c>
      <c r="F36" s="4">
        <v>0</v>
      </c>
      <c r="G36" s="5">
        <f>ROUND(E36*F36,2)</f>
        <v>0</v>
      </c>
      <c r="H36" s="5">
        <f>ROUND(E36-G36,2)</f>
        <v>8.61</v>
      </c>
    </row>
    <row r="37" spans="1:8" x14ac:dyDescent="0.25">
      <c r="A37" s="8" t="s">
        <v>33</v>
      </c>
      <c r="B37" s="8" t="s">
        <v>29</v>
      </c>
      <c r="C37" s="9">
        <v>4.9400000000000004</v>
      </c>
      <c r="D37" s="8">
        <v>1</v>
      </c>
      <c r="E37" s="10">
        <f>ROUND(C37*D37,2)</f>
        <v>4.9400000000000004</v>
      </c>
      <c r="F37" s="11">
        <v>0</v>
      </c>
      <c r="G37" s="10">
        <f>ROUND(E37*F37,2)</f>
        <v>0</v>
      </c>
      <c r="H37" s="10">
        <f>ROUND(E37-G37,2)</f>
        <v>4.9400000000000004</v>
      </c>
    </row>
    <row r="38" spans="1:8" x14ac:dyDescent="0.25">
      <c r="A38" s="16" t="s">
        <v>43</v>
      </c>
      <c r="C38" s="5"/>
      <c r="E38" s="5">
        <f>SUM(E36:E37)</f>
        <v>13.55</v>
      </c>
      <c r="G38" s="6">
        <f>SUM(G36:G37)</f>
        <v>0</v>
      </c>
      <c r="H38" s="6">
        <f>ROUND(E38-G38,2)</f>
        <v>13.55</v>
      </c>
    </row>
    <row r="39" spans="1:8" x14ac:dyDescent="0.25">
      <c r="A39" s="16" t="s">
        <v>44</v>
      </c>
      <c r="C39" s="5"/>
      <c r="E39" s="5">
        <f>+E32+E38</f>
        <v>269.49</v>
      </c>
      <c r="G39" s="6">
        <f>+G32+G38</f>
        <v>0</v>
      </c>
      <c r="H39" s="6">
        <f>ROUND(E39-G39,2)</f>
        <v>269.49</v>
      </c>
    </row>
    <row r="40" spans="1:8" x14ac:dyDescent="0.25">
      <c r="A40" s="16" t="s">
        <v>45</v>
      </c>
      <c r="C40" s="5"/>
      <c r="E40" s="5">
        <f>+E7-E39</f>
        <v>-269.49</v>
      </c>
      <c r="G40" s="6">
        <f>+G7-G39</f>
        <v>0</v>
      </c>
      <c r="H40" s="6">
        <f>ROUND(E40-G40,2)</f>
        <v>-269.49</v>
      </c>
    </row>
    <row r="41" spans="1:8" x14ac:dyDescent="0.25">
      <c r="A41" t="s">
        <v>2</v>
      </c>
      <c r="C41" s="5"/>
      <c r="E41" s="5"/>
    </row>
    <row r="42" spans="1:8" x14ac:dyDescent="0.25">
      <c r="A42" t="s">
        <v>137</v>
      </c>
      <c r="C42" s="5"/>
      <c r="E42" s="5"/>
    </row>
    <row r="43" spans="1:8" x14ac:dyDescent="0.25">
      <c r="C43" s="5"/>
      <c r="E43" s="5"/>
    </row>
    <row r="44" spans="1:8" x14ac:dyDescent="0.25">
      <c r="A44" s="16" t="s">
        <v>46</v>
      </c>
      <c r="C44" s="5"/>
      <c r="E44" s="5"/>
    </row>
    <row r="45" spans="1:8" x14ac:dyDescent="0.25">
      <c r="A45" s="16" t="s">
        <v>47</v>
      </c>
      <c r="C45" s="5"/>
      <c r="E45" s="5"/>
    </row>
    <row r="46" spans="1:8" x14ac:dyDescent="0.25">
      <c r="C46" s="5"/>
      <c r="E46" s="5"/>
    </row>
    <row r="47" spans="1:8" x14ac:dyDescent="0.25"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H47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102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105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3.72</v>
      </c>
      <c r="E11" s="5">
        <f>ROUND(C11*D11,2)</f>
        <v>127.3</v>
      </c>
      <c r="F11" s="4">
        <v>0</v>
      </c>
      <c r="G11" s="5">
        <f>ROUND(E11*F11,2)</f>
        <v>0</v>
      </c>
      <c r="H11" s="5">
        <f>ROUND(E11-G11,2)</f>
        <v>127.3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1.5</v>
      </c>
      <c r="E12" s="5">
        <f>ROUND(C12*D12,2)</f>
        <v>77.7</v>
      </c>
      <c r="F12" s="4">
        <v>0</v>
      </c>
      <c r="G12" s="5">
        <f>ROUND(E12*F12,2)</f>
        <v>0</v>
      </c>
      <c r="H12" s="5">
        <f>ROUND(E12-G12,2)</f>
        <v>77.7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2</v>
      </c>
      <c r="E13" s="5">
        <f>ROUND(C13*D13,2)</f>
        <v>84.5</v>
      </c>
      <c r="F13" s="4">
        <v>0</v>
      </c>
      <c r="G13" s="5">
        <f>ROUND(E13*F13,2)</f>
        <v>0</v>
      </c>
      <c r="H13" s="5">
        <f>ROUND(E13-G13,2)</f>
        <v>84.5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106</v>
      </c>
      <c r="B15" s="3" t="s">
        <v>107</v>
      </c>
      <c r="C15" s="7">
        <v>11.8</v>
      </c>
      <c r="D15" s="3">
        <v>2</v>
      </c>
      <c r="E15" s="5">
        <f>ROUND(C15*D15,2)</f>
        <v>23.6</v>
      </c>
      <c r="F15" s="4">
        <v>0</v>
      </c>
      <c r="G15" s="5">
        <f>ROUND(E15*F15,2)</f>
        <v>0</v>
      </c>
      <c r="H15" s="5">
        <f>ROUND(E15-G15,2)</f>
        <v>23.6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108</v>
      </c>
      <c r="B17" s="3" t="s">
        <v>21</v>
      </c>
      <c r="C17" s="7">
        <v>0.86</v>
      </c>
      <c r="D17" s="3">
        <v>6</v>
      </c>
      <c r="E17" s="5">
        <f>ROUND(C17*D17,2)</f>
        <v>5.16</v>
      </c>
      <c r="F17" s="4">
        <v>0</v>
      </c>
      <c r="G17" s="5">
        <f>ROUND(E17*F17,2)</f>
        <v>0</v>
      </c>
      <c r="H17" s="5">
        <f>ROUND(E17-G17,2)</f>
        <v>5.16</v>
      </c>
    </row>
    <row r="18" spans="1:8" x14ac:dyDescent="0.25">
      <c r="A18" s="2" t="s">
        <v>32</v>
      </c>
      <c r="C18" s="5"/>
      <c r="E18" s="5"/>
    </row>
    <row r="19" spans="1:8" x14ac:dyDescent="0.25">
      <c r="A19" s="3" t="s">
        <v>33</v>
      </c>
      <c r="B19" s="3" t="s">
        <v>34</v>
      </c>
      <c r="C19" s="7">
        <v>15.27</v>
      </c>
      <c r="D19" s="3">
        <v>2.2366000000000001</v>
      </c>
      <c r="E19" s="5">
        <f>ROUND(C19*D19,2)</f>
        <v>34.15</v>
      </c>
      <c r="F19" s="4">
        <v>0</v>
      </c>
      <c r="G19" s="5">
        <f>ROUND(E19*F19,2)</f>
        <v>0</v>
      </c>
      <c r="H19" s="5">
        <f>ROUND(E19-G19,2)</f>
        <v>34.15</v>
      </c>
    </row>
    <row r="20" spans="1:8" x14ac:dyDescent="0.25">
      <c r="A20" s="2" t="s">
        <v>35</v>
      </c>
      <c r="C20" s="5"/>
      <c r="E20" s="5"/>
    </row>
    <row r="21" spans="1:8" x14ac:dyDescent="0.25">
      <c r="A21" s="3" t="s">
        <v>36</v>
      </c>
      <c r="B21" s="3" t="s">
        <v>34</v>
      </c>
      <c r="C21" s="7">
        <v>9.06</v>
      </c>
      <c r="D21" s="3">
        <v>0.2379</v>
      </c>
      <c r="E21" s="5">
        <f>ROUND(C21*D21,2)</f>
        <v>2.16</v>
      </c>
      <c r="F21" s="4">
        <v>0</v>
      </c>
      <c r="G21" s="5">
        <f>ROUND(E21*F21,2)</f>
        <v>0</v>
      </c>
      <c r="H21" s="5">
        <f>ROUND(E21-G21,2)</f>
        <v>2.16</v>
      </c>
    </row>
    <row r="22" spans="1:8" x14ac:dyDescent="0.25">
      <c r="A22" s="2" t="s">
        <v>37</v>
      </c>
      <c r="C22" s="5"/>
      <c r="E22" s="5"/>
    </row>
    <row r="23" spans="1:8" x14ac:dyDescent="0.25">
      <c r="A23" s="3" t="s">
        <v>33</v>
      </c>
      <c r="B23" s="3" t="s">
        <v>15</v>
      </c>
      <c r="C23" s="7">
        <v>3.29</v>
      </c>
      <c r="D23" s="3">
        <v>8.6340000000000003</v>
      </c>
      <c r="E23" s="5">
        <f>ROUND(C23*D23,2)</f>
        <v>28.41</v>
      </c>
      <c r="F23" s="4">
        <v>0</v>
      </c>
      <c r="G23" s="5">
        <f>ROUND(E23*F23,2)</f>
        <v>0</v>
      </c>
      <c r="H23" s="5">
        <f>ROUND(E23-G23,2)</f>
        <v>28.41</v>
      </c>
    </row>
    <row r="24" spans="1:8" x14ac:dyDescent="0.25">
      <c r="A24" s="2" t="s">
        <v>38</v>
      </c>
      <c r="C24" s="5"/>
      <c r="E24" s="5"/>
    </row>
    <row r="25" spans="1:8" x14ac:dyDescent="0.25">
      <c r="A25" s="3" t="s">
        <v>36</v>
      </c>
      <c r="B25" s="3" t="s">
        <v>29</v>
      </c>
      <c r="C25" s="7">
        <v>25.45</v>
      </c>
      <c r="D25" s="3">
        <v>1</v>
      </c>
      <c r="E25" s="5">
        <f>ROUND(C25*D25,2)</f>
        <v>25.45</v>
      </c>
      <c r="F25" s="4">
        <v>0</v>
      </c>
      <c r="G25" s="5">
        <f>ROUND(E25*F25,2)</f>
        <v>0</v>
      </c>
      <c r="H25" s="5">
        <f>ROUND(E25-G25,2)</f>
        <v>25.45</v>
      </c>
    </row>
    <row r="26" spans="1:8" x14ac:dyDescent="0.25">
      <c r="A26" s="3" t="s">
        <v>33</v>
      </c>
      <c r="B26" s="3" t="s">
        <v>29</v>
      </c>
      <c r="C26" s="7">
        <v>3.03</v>
      </c>
      <c r="D26" s="3">
        <v>1</v>
      </c>
      <c r="E26" s="5">
        <f>ROUND(C26*D26,2)</f>
        <v>3.03</v>
      </c>
      <c r="F26" s="4">
        <v>0</v>
      </c>
      <c r="G26" s="5">
        <f>ROUND(E26*F26,2)</f>
        <v>0</v>
      </c>
      <c r="H26" s="5">
        <f>ROUND(E26-G26,2)</f>
        <v>3.03</v>
      </c>
    </row>
    <row r="27" spans="1:8" x14ac:dyDescent="0.25">
      <c r="A27" s="8" t="s">
        <v>39</v>
      </c>
      <c r="B27" s="8" t="s">
        <v>29</v>
      </c>
      <c r="C27" s="9">
        <v>1.33</v>
      </c>
      <c r="D27" s="8">
        <v>1</v>
      </c>
      <c r="E27" s="10">
        <f>ROUND(C27*D27,2)</f>
        <v>1.33</v>
      </c>
      <c r="F27" s="11">
        <v>0</v>
      </c>
      <c r="G27" s="10">
        <f>ROUND(E27*F27,2)</f>
        <v>0</v>
      </c>
      <c r="H27" s="10">
        <f>ROUND(E27-G27,2)</f>
        <v>1.33</v>
      </c>
    </row>
    <row r="28" spans="1:8" x14ac:dyDescent="0.25">
      <c r="A28" s="16" t="s">
        <v>40</v>
      </c>
      <c r="C28" s="5"/>
      <c r="E28" s="5">
        <f>SUM(E11:E27)</f>
        <v>412.79</v>
      </c>
      <c r="G28" s="6">
        <f>SUM(G11:G27)</f>
        <v>0</v>
      </c>
      <c r="H28" s="6">
        <f>ROUND(E28-G28,2)</f>
        <v>412.79</v>
      </c>
    </row>
    <row r="29" spans="1:8" x14ac:dyDescent="0.25">
      <c r="A29" s="16" t="s">
        <v>41</v>
      </c>
      <c r="C29" s="5"/>
      <c r="E29" s="5">
        <f>+E7-E28</f>
        <v>-412.79</v>
      </c>
      <c r="G29" s="6">
        <f>+G7-G28</f>
        <v>0</v>
      </c>
      <c r="H29" s="6">
        <f>ROUND(E29-G29,2)</f>
        <v>-412.79</v>
      </c>
    </row>
    <row r="30" spans="1:8" x14ac:dyDescent="0.25">
      <c r="A30" t="s">
        <v>9</v>
      </c>
      <c r="C30" s="5"/>
      <c r="E30" s="5"/>
    </row>
    <row r="31" spans="1:8" x14ac:dyDescent="0.25">
      <c r="A31" s="16" t="s">
        <v>42</v>
      </c>
      <c r="C31" s="5"/>
      <c r="E31" s="5"/>
    </row>
    <row r="32" spans="1:8" x14ac:dyDescent="0.25">
      <c r="A32" s="3" t="s">
        <v>36</v>
      </c>
      <c r="B32" s="3" t="s">
        <v>29</v>
      </c>
      <c r="C32" s="7">
        <v>38.07</v>
      </c>
      <c r="D32" s="3">
        <v>1</v>
      </c>
      <c r="E32" s="5">
        <f>ROUND(C32*D32,2)</f>
        <v>38.07</v>
      </c>
      <c r="F32" s="4">
        <v>0</v>
      </c>
      <c r="G32" s="5">
        <f>ROUND(E32*F32,2)</f>
        <v>0</v>
      </c>
      <c r="H32" s="5">
        <f>ROUND(E32-G32,2)</f>
        <v>38.07</v>
      </c>
    </row>
    <row r="33" spans="1:8" x14ac:dyDescent="0.25">
      <c r="A33" s="8" t="s">
        <v>33</v>
      </c>
      <c r="B33" s="8" t="s">
        <v>29</v>
      </c>
      <c r="C33" s="9">
        <v>17.5</v>
      </c>
      <c r="D33" s="8">
        <v>1</v>
      </c>
      <c r="E33" s="10">
        <f>ROUND(C33*D33,2)</f>
        <v>17.5</v>
      </c>
      <c r="F33" s="11">
        <v>0</v>
      </c>
      <c r="G33" s="10">
        <f>ROUND(E33*F33,2)</f>
        <v>0</v>
      </c>
      <c r="H33" s="10">
        <f>ROUND(E33-G33,2)</f>
        <v>17.5</v>
      </c>
    </row>
    <row r="34" spans="1:8" x14ac:dyDescent="0.25">
      <c r="A34" s="16" t="s">
        <v>43</v>
      </c>
      <c r="C34" s="5"/>
      <c r="E34" s="5">
        <f>SUM(E32:E33)</f>
        <v>55.57</v>
      </c>
      <c r="G34" s="6">
        <f>SUM(G32:G33)</f>
        <v>0</v>
      </c>
      <c r="H34" s="6">
        <f>ROUND(E34-G34,2)</f>
        <v>55.57</v>
      </c>
    </row>
    <row r="35" spans="1:8" x14ac:dyDescent="0.25">
      <c r="A35" s="16" t="s">
        <v>44</v>
      </c>
      <c r="C35" s="5"/>
      <c r="E35" s="5">
        <f>+E28+E34</f>
        <v>468.36</v>
      </c>
      <c r="G35" s="6">
        <f>+G28+G34</f>
        <v>0</v>
      </c>
      <c r="H35" s="6">
        <f>ROUND(E35-G35,2)</f>
        <v>468.36</v>
      </c>
    </row>
    <row r="36" spans="1:8" x14ac:dyDescent="0.25">
      <c r="A36" s="16" t="s">
        <v>45</v>
      </c>
      <c r="C36" s="5"/>
      <c r="E36" s="5">
        <f>+E7-E35</f>
        <v>-468.36</v>
      </c>
      <c r="G36" s="6">
        <f>+G7-G35</f>
        <v>0</v>
      </c>
      <c r="H36" s="6">
        <f>ROUND(E36-G36,2)</f>
        <v>-468.36</v>
      </c>
    </row>
    <row r="37" spans="1:8" x14ac:dyDescent="0.25">
      <c r="A37" t="s">
        <v>2</v>
      </c>
      <c r="C37" s="5"/>
      <c r="E37" s="5"/>
    </row>
    <row r="38" spans="1:8" x14ac:dyDescent="0.25">
      <c r="A38" t="s">
        <v>137</v>
      </c>
      <c r="C38" s="5"/>
      <c r="E38" s="5"/>
    </row>
    <row r="39" spans="1:8" x14ac:dyDescent="0.25">
      <c r="C39" s="5"/>
      <c r="E39" s="5"/>
    </row>
    <row r="40" spans="1:8" x14ac:dyDescent="0.25">
      <c r="A40" s="16" t="s">
        <v>46</v>
      </c>
      <c r="C40" s="5"/>
      <c r="E40" s="5"/>
    </row>
    <row r="41" spans="1:8" x14ac:dyDescent="0.25">
      <c r="A41" s="16" t="s">
        <v>47</v>
      </c>
      <c r="C41" s="5"/>
      <c r="E41" s="5"/>
    </row>
    <row r="42" spans="1:8" x14ac:dyDescent="0.25">
      <c r="A42" s="1"/>
      <c r="C42" s="5"/>
      <c r="E42" s="5"/>
      <c r="G42" s="6"/>
      <c r="H42" s="6">
        <f>ROUND(E42-G42,2)</f>
        <v>0</v>
      </c>
    </row>
    <row r="43" spans="1:8" x14ac:dyDescent="0.25">
      <c r="C43" s="5"/>
      <c r="E43" s="5"/>
    </row>
    <row r="44" spans="1:8" x14ac:dyDescent="0.25">
      <c r="C44" s="5"/>
      <c r="E44" s="5"/>
    </row>
    <row r="45" spans="1:8" x14ac:dyDescent="0.25">
      <c r="C45" s="5"/>
      <c r="E45" s="5"/>
    </row>
    <row r="46" spans="1:8" x14ac:dyDescent="0.25">
      <c r="A46" s="1"/>
      <c r="C46" s="5"/>
      <c r="E46" s="5"/>
    </row>
    <row r="47" spans="1:8" x14ac:dyDescent="0.25">
      <c r="A47" s="1"/>
      <c r="C47" s="5"/>
      <c r="E47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H46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166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1.07</v>
      </c>
      <c r="E11" s="5">
        <f>ROUND(C11*D11,2)</f>
        <v>36.619999999999997</v>
      </c>
      <c r="F11" s="4">
        <v>0</v>
      </c>
      <c r="G11" s="5">
        <f>ROUND(E11*F11,2)</f>
        <v>0</v>
      </c>
      <c r="H11" s="5">
        <f>ROUND(E11-G11,2)</f>
        <v>36.619999999999997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19</v>
      </c>
      <c r="C14" s="5"/>
      <c r="E14" s="5"/>
    </row>
    <row r="15" spans="1:8" x14ac:dyDescent="0.25">
      <c r="A15" s="3" t="s">
        <v>95</v>
      </c>
      <c r="B15" s="3" t="s">
        <v>21</v>
      </c>
      <c r="C15" s="7">
        <v>1.1299999999999999</v>
      </c>
      <c r="D15" s="3">
        <v>18</v>
      </c>
      <c r="E15" s="5">
        <f>ROUND(C15*D15,2)</f>
        <v>20.34</v>
      </c>
      <c r="F15" s="4">
        <v>0</v>
      </c>
      <c r="G15" s="5">
        <f>ROUND(E15*F15,2)</f>
        <v>0</v>
      </c>
      <c r="H15" s="5">
        <f>ROUND(E15-G15,2)</f>
        <v>20.34</v>
      </c>
    </row>
    <row r="16" spans="1:8" x14ac:dyDescent="0.25">
      <c r="A16" s="3" t="s">
        <v>97</v>
      </c>
      <c r="B16" s="3" t="s">
        <v>21</v>
      </c>
      <c r="C16" s="7">
        <v>0.42</v>
      </c>
      <c r="D16" s="3">
        <v>60</v>
      </c>
      <c r="E16" s="5">
        <f>ROUND(C16*D16,2)</f>
        <v>25.2</v>
      </c>
      <c r="F16" s="4">
        <v>0</v>
      </c>
      <c r="G16" s="5">
        <f>ROUND(E16*F16,2)</f>
        <v>0</v>
      </c>
      <c r="H16" s="5">
        <f>ROUND(E16-G16,2)</f>
        <v>25.2</v>
      </c>
    </row>
    <row r="17" spans="1:8" x14ac:dyDescent="0.25">
      <c r="A17" s="3" t="s">
        <v>110</v>
      </c>
      <c r="B17" s="3" t="s">
        <v>21</v>
      </c>
      <c r="C17" s="7">
        <v>1.55</v>
      </c>
      <c r="D17" s="3">
        <v>2</v>
      </c>
      <c r="E17" s="5">
        <f>ROUND(C17*D17,2)</f>
        <v>3.1</v>
      </c>
      <c r="F17" s="4">
        <v>0</v>
      </c>
      <c r="G17" s="5">
        <f>ROUND(E17*F17,2)</f>
        <v>0</v>
      </c>
      <c r="H17" s="5">
        <f>ROUND(E17-G17,2)</f>
        <v>3.1</v>
      </c>
    </row>
    <row r="18" spans="1:8" x14ac:dyDescent="0.25">
      <c r="A18" s="3" t="s">
        <v>111</v>
      </c>
      <c r="B18" s="3" t="s">
        <v>21</v>
      </c>
      <c r="C18" s="7">
        <v>1.8</v>
      </c>
      <c r="D18" s="3">
        <v>15</v>
      </c>
      <c r="E18" s="5">
        <f>ROUND(C18*D18,2)</f>
        <v>27</v>
      </c>
      <c r="F18" s="4">
        <v>0</v>
      </c>
      <c r="G18" s="5">
        <f>ROUND(E18*F18,2)</f>
        <v>0</v>
      </c>
      <c r="H18" s="5">
        <f>ROUND(E18-G18,2)</f>
        <v>27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7.5</v>
      </c>
      <c r="D20" s="3">
        <v>1</v>
      </c>
      <c r="E20" s="5">
        <f>ROUND(C20*D20,2)</f>
        <v>7.5</v>
      </c>
      <c r="F20" s="4">
        <v>0</v>
      </c>
      <c r="G20" s="5">
        <f>ROUND(E20*F20,2)</f>
        <v>0</v>
      </c>
      <c r="H20" s="5">
        <f>ROUND(E20-G20,2)</f>
        <v>7.5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135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15.27</v>
      </c>
      <c r="D24" s="3">
        <v>0.54790000000000005</v>
      </c>
      <c r="E24" s="5">
        <f>ROUND(C24*D24,2)</f>
        <v>8.3699999999999992</v>
      </c>
      <c r="F24" s="4">
        <v>0</v>
      </c>
      <c r="G24" s="5">
        <f>ROUND(E24*F24,2)</f>
        <v>0</v>
      </c>
      <c r="H24" s="5">
        <f>ROUND(E24-G24,2)</f>
        <v>8.3699999999999992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0.15709999999999999</v>
      </c>
      <c r="E26" s="5">
        <f>ROUND(C26*D26,2)</f>
        <v>1.42</v>
      </c>
      <c r="F26" s="4">
        <v>0</v>
      </c>
      <c r="G26" s="5">
        <f>ROUND(E26*F26,2)</f>
        <v>0</v>
      </c>
      <c r="H26" s="5">
        <f>ROUND(E26-G26,2)</f>
        <v>1.42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3.29</v>
      </c>
      <c r="D28" s="3">
        <v>2.1150000000000002</v>
      </c>
      <c r="E28" s="5">
        <f>ROUND(C28*D28,2)</f>
        <v>6.96</v>
      </c>
      <c r="F28" s="4">
        <v>0</v>
      </c>
      <c r="G28" s="5">
        <f>ROUND(E28*F28,2)</f>
        <v>0</v>
      </c>
      <c r="H28" s="5">
        <f>ROUND(E28-G28,2)</f>
        <v>6.96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3.48</v>
      </c>
      <c r="D30" s="3">
        <v>1</v>
      </c>
      <c r="E30" s="5">
        <f>ROUND(C30*D30,2)</f>
        <v>3.48</v>
      </c>
      <c r="F30" s="4">
        <v>0</v>
      </c>
      <c r="G30" s="5">
        <f>ROUND(E30*F30,2)</f>
        <v>0</v>
      </c>
      <c r="H30" s="5">
        <f>ROUND(E30-G30,2)</f>
        <v>3.48</v>
      </c>
    </row>
    <row r="31" spans="1:8" x14ac:dyDescent="0.25">
      <c r="A31" s="3" t="s">
        <v>33</v>
      </c>
      <c r="B31" s="3" t="s">
        <v>29</v>
      </c>
      <c r="C31" s="7">
        <v>0.74</v>
      </c>
      <c r="D31" s="3">
        <v>1</v>
      </c>
      <c r="E31" s="5">
        <f>ROUND(C31*D31,2)</f>
        <v>0.74</v>
      </c>
      <c r="F31" s="4">
        <v>0</v>
      </c>
      <c r="G31" s="5">
        <f>ROUND(E31*F31,2)</f>
        <v>0</v>
      </c>
      <c r="H31" s="5">
        <f>ROUND(E31-G31,2)</f>
        <v>0.74</v>
      </c>
    </row>
    <row r="32" spans="1:8" x14ac:dyDescent="0.25">
      <c r="A32" s="8" t="s">
        <v>39</v>
      </c>
      <c r="B32" s="8" t="s">
        <v>29</v>
      </c>
      <c r="C32" s="9">
        <v>6.01</v>
      </c>
      <c r="D32" s="8">
        <v>1</v>
      </c>
      <c r="E32" s="10">
        <f>ROUND(C32*D32,2)</f>
        <v>6.01</v>
      </c>
      <c r="F32" s="11">
        <v>0</v>
      </c>
      <c r="G32" s="10">
        <f>ROUND(E32*F32,2)</f>
        <v>0</v>
      </c>
      <c r="H32" s="10">
        <f>ROUND(E32-G32,2)</f>
        <v>6.01</v>
      </c>
    </row>
    <row r="33" spans="1:8" x14ac:dyDescent="0.25">
      <c r="A33" s="16" t="s">
        <v>40</v>
      </c>
      <c r="C33" s="5"/>
      <c r="E33" s="5">
        <f>SUM(E11:E32)</f>
        <v>244.08999999999997</v>
      </c>
      <c r="G33" s="6">
        <f>SUM(G11:G32)</f>
        <v>0</v>
      </c>
      <c r="H33" s="6">
        <f>ROUND(E33-G33,2)</f>
        <v>244.09</v>
      </c>
    </row>
    <row r="34" spans="1:8" x14ac:dyDescent="0.25">
      <c r="A34" s="16" t="s">
        <v>41</v>
      </c>
      <c r="C34" s="5"/>
      <c r="E34" s="5">
        <f>+E7-E33</f>
        <v>-244.08999999999997</v>
      </c>
      <c r="G34" s="6">
        <f>+G7-G33</f>
        <v>0</v>
      </c>
      <c r="H34" s="6">
        <f>ROUND(E34-G34,2)</f>
        <v>-244.09</v>
      </c>
    </row>
    <row r="35" spans="1:8" x14ac:dyDescent="0.25">
      <c r="A35" t="s">
        <v>9</v>
      </c>
      <c r="C35" s="5"/>
      <c r="E35" s="5"/>
    </row>
    <row r="36" spans="1:8" x14ac:dyDescent="0.25">
      <c r="A36" s="16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6.46</v>
      </c>
      <c r="D37" s="3">
        <v>1</v>
      </c>
      <c r="E37" s="5">
        <f>ROUND(C37*D37,2)</f>
        <v>6.46</v>
      </c>
      <c r="F37" s="4">
        <v>0</v>
      </c>
      <c r="G37" s="5">
        <f>ROUND(E37*F37,2)</f>
        <v>0</v>
      </c>
      <c r="H37" s="5">
        <f>ROUND(E37-G37,2)</f>
        <v>6.46</v>
      </c>
    </row>
    <row r="38" spans="1:8" x14ac:dyDescent="0.25">
      <c r="A38" s="8" t="s">
        <v>33</v>
      </c>
      <c r="B38" s="8" t="s">
        <v>29</v>
      </c>
      <c r="C38" s="9">
        <v>4.29</v>
      </c>
      <c r="D38" s="8">
        <v>1</v>
      </c>
      <c r="E38" s="10">
        <f>ROUND(C38*D38,2)</f>
        <v>4.29</v>
      </c>
      <c r="F38" s="11">
        <v>0</v>
      </c>
      <c r="G38" s="10">
        <f>ROUND(E38*F38,2)</f>
        <v>0</v>
      </c>
      <c r="H38" s="10">
        <f>ROUND(E38-G38,2)</f>
        <v>4.29</v>
      </c>
    </row>
    <row r="39" spans="1:8" x14ac:dyDescent="0.25">
      <c r="A39" s="16" t="s">
        <v>43</v>
      </c>
      <c r="C39" s="5"/>
      <c r="E39" s="5">
        <f>SUM(E37:E38)</f>
        <v>10.75</v>
      </c>
      <c r="G39" s="6">
        <f>SUM(G37:G38)</f>
        <v>0</v>
      </c>
      <c r="H39" s="6">
        <f>ROUND(E39-G39,2)</f>
        <v>10.75</v>
      </c>
    </row>
    <row r="40" spans="1:8" x14ac:dyDescent="0.25">
      <c r="A40" s="16" t="s">
        <v>44</v>
      </c>
      <c r="C40" s="5"/>
      <c r="E40" s="5">
        <f>+E33+E39</f>
        <v>254.83999999999997</v>
      </c>
      <c r="G40" s="6">
        <f>+G33+G39</f>
        <v>0</v>
      </c>
      <c r="H40" s="6">
        <f>ROUND(E40-G40,2)</f>
        <v>254.84</v>
      </c>
    </row>
    <row r="41" spans="1:8" x14ac:dyDescent="0.25">
      <c r="A41" s="16" t="s">
        <v>45</v>
      </c>
      <c r="C41" s="5"/>
      <c r="E41" s="5">
        <f>+E7-E40</f>
        <v>-254.83999999999997</v>
      </c>
      <c r="G41" s="6">
        <f>+G7-G40</f>
        <v>0</v>
      </c>
      <c r="H41" s="6">
        <f>ROUND(E41-G41,2)</f>
        <v>-254.84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137</v>
      </c>
      <c r="C43" s="5"/>
      <c r="E43" s="5"/>
    </row>
    <row r="44" spans="1:8" x14ac:dyDescent="0.25">
      <c r="C44" s="5"/>
      <c r="E44" s="5"/>
    </row>
    <row r="45" spans="1:8" x14ac:dyDescent="0.25">
      <c r="A45" s="16" t="s">
        <v>46</v>
      </c>
      <c r="C45" s="5"/>
      <c r="E45" s="5"/>
    </row>
    <row r="46" spans="1:8" x14ac:dyDescent="0.25">
      <c r="A46" s="16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H46"/>
  <sheetViews>
    <sheetView topLeftCell="A16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167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141</v>
      </c>
      <c r="B11" s="3" t="s">
        <v>13</v>
      </c>
      <c r="C11" s="7">
        <v>34.22</v>
      </c>
      <c r="D11" s="3">
        <v>1.07</v>
      </c>
      <c r="E11" s="5">
        <f>ROUND(C11*D11,2)</f>
        <v>36.619999999999997</v>
      </c>
      <c r="F11" s="4">
        <v>0</v>
      </c>
      <c r="G11" s="5">
        <f>ROUND(E11*F11,2)</f>
        <v>0</v>
      </c>
      <c r="H11" s="5">
        <f>ROUND(E11-G11,2)</f>
        <v>36.619999999999997</v>
      </c>
    </row>
    <row r="12" spans="1:8" x14ac:dyDescent="0.25">
      <c r="A12" s="3" t="s">
        <v>12</v>
      </c>
      <c r="B12" s="3" t="s">
        <v>13</v>
      </c>
      <c r="C12" s="7">
        <v>51.8</v>
      </c>
      <c r="D12" s="3">
        <v>1</v>
      </c>
      <c r="E12" s="5">
        <f>ROUND(C12*D12,2)</f>
        <v>51.8</v>
      </c>
      <c r="F12" s="4">
        <v>0</v>
      </c>
      <c r="G12" s="5">
        <f>ROUND(E12*F12,2)</f>
        <v>0</v>
      </c>
      <c r="H12" s="5">
        <f>ROUND(E12-G12,2)</f>
        <v>51.8</v>
      </c>
    </row>
    <row r="13" spans="1:8" x14ac:dyDescent="0.25">
      <c r="A13" s="3" t="s">
        <v>14</v>
      </c>
      <c r="B13" s="3" t="s">
        <v>13</v>
      </c>
      <c r="C13" s="7">
        <v>42.25</v>
      </c>
      <c r="D13" s="3">
        <v>1</v>
      </c>
      <c r="E13" s="5">
        <f>ROUND(C13*D13,2)</f>
        <v>42.25</v>
      </c>
      <c r="F13" s="4">
        <v>0</v>
      </c>
      <c r="G13" s="5">
        <f>ROUND(E13*F13,2)</f>
        <v>0</v>
      </c>
      <c r="H13" s="5">
        <f>ROUND(E13-G13,2)</f>
        <v>42.25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90</v>
      </c>
      <c r="B15" s="3" t="s">
        <v>24</v>
      </c>
      <c r="C15" s="7">
        <v>2.64</v>
      </c>
      <c r="D15" s="3">
        <v>1.5</v>
      </c>
      <c r="E15" s="5">
        <f>ROUND(C15*D15,2)</f>
        <v>3.96</v>
      </c>
      <c r="F15" s="4">
        <v>0</v>
      </c>
      <c r="G15" s="5">
        <f>ROUND(E15*F15,2)</f>
        <v>0</v>
      </c>
      <c r="H15" s="5">
        <f>ROUND(E15-G15,2)</f>
        <v>3.96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95</v>
      </c>
      <c r="B17" s="3" t="s">
        <v>21</v>
      </c>
      <c r="C17" s="7">
        <v>1.1299999999999999</v>
      </c>
      <c r="D17" s="3">
        <v>20</v>
      </c>
      <c r="E17" s="5">
        <f>ROUND(C17*D17,2)</f>
        <v>22.6</v>
      </c>
      <c r="F17" s="4">
        <v>0</v>
      </c>
      <c r="G17" s="5">
        <f>ROUND(E17*F17,2)</f>
        <v>0</v>
      </c>
      <c r="H17" s="5">
        <f>ROUND(E17-G17,2)</f>
        <v>22.6</v>
      </c>
    </row>
    <row r="18" spans="1:8" x14ac:dyDescent="0.25">
      <c r="A18" s="3" t="s">
        <v>97</v>
      </c>
      <c r="B18" s="3" t="s">
        <v>21</v>
      </c>
      <c r="C18" s="7">
        <v>0.42</v>
      </c>
      <c r="D18" s="3">
        <v>70</v>
      </c>
      <c r="E18" s="5">
        <f>ROUND(C18*D18,2)</f>
        <v>29.4</v>
      </c>
      <c r="F18" s="4">
        <v>0</v>
      </c>
      <c r="G18" s="5">
        <f>ROUND(E18*F18,2)</f>
        <v>0</v>
      </c>
      <c r="H18" s="5">
        <f>ROUND(E18-G18,2)</f>
        <v>29.4</v>
      </c>
    </row>
    <row r="19" spans="1:8" x14ac:dyDescent="0.25">
      <c r="A19" s="2" t="s">
        <v>25</v>
      </c>
      <c r="C19" s="5"/>
      <c r="E19" s="5"/>
    </row>
    <row r="20" spans="1:8" x14ac:dyDescent="0.25">
      <c r="A20" s="3" t="s">
        <v>26</v>
      </c>
      <c r="B20" s="3" t="s">
        <v>27</v>
      </c>
      <c r="C20" s="7">
        <v>7.5</v>
      </c>
      <c r="D20" s="3">
        <v>1</v>
      </c>
      <c r="E20" s="5">
        <f>ROUND(C20*D20,2)</f>
        <v>7.5</v>
      </c>
      <c r="F20" s="4">
        <v>0</v>
      </c>
      <c r="G20" s="5">
        <f>ROUND(E20*F20,2)</f>
        <v>0</v>
      </c>
      <c r="H20" s="5">
        <f>ROUND(E20-G20,2)</f>
        <v>7.5</v>
      </c>
    </row>
    <row r="21" spans="1:8" x14ac:dyDescent="0.25">
      <c r="A21" s="2" t="s">
        <v>28</v>
      </c>
      <c r="C21" s="5"/>
      <c r="E21" s="5"/>
    </row>
    <row r="22" spans="1:8" x14ac:dyDescent="0.25">
      <c r="A22" s="3" t="s">
        <v>135</v>
      </c>
      <c r="B22" s="3" t="s">
        <v>29</v>
      </c>
      <c r="C22" s="7">
        <v>10</v>
      </c>
      <c r="D22" s="3">
        <v>0.33</v>
      </c>
      <c r="E22" s="5">
        <f>ROUND(C22*D22,2)</f>
        <v>3.3</v>
      </c>
      <c r="F22" s="4">
        <v>0</v>
      </c>
      <c r="G22" s="5">
        <f>ROUND(E22*F22,2)</f>
        <v>0</v>
      </c>
      <c r="H22" s="5">
        <f>ROUND(E22-G22,2)</f>
        <v>3.3</v>
      </c>
    </row>
    <row r="23" spans="1:8" x14ac:dyDescent="0.25">
      <c r="A23" s="2" t="s">
        <v>32</v>
      </c>
      <c r="C23" s="5"/>
      <c r="E23" s="5"/>
    </row>
    <row r="24" spans="1:8" x14ac:dyDescent="0.25">
      <c r="A24" s="3" t="s">
        <v>33</v>
      </c>
      <c r="B24" s="3" t="s">
        <v>34</v>
      </c>
      <c r="C24" s="7">
        <v>15.27</v>
      </c>
      <c r="D24" s="3">
        <v>0.61050000000000004</v>
      </c>
      <c r="E24" s="5">
        <f>ROUND(C24*D24,2)</f>
        <v>9.32</v>
      </c>
      <c r="F24" s="4">
        <v>0</v>
      </c>
      <c r="G24" s="5">
        <f>ROUND(E24*F24,2)</f>
        <v>0</v>
      </c>
      <c r="H24" s="5">
        <f>ROUND(E24-G24,2)</f>
        <v>9.32</v>
      </c>
    </row>
    <row r="25" spans="1:8" x14ac:dyDescent="0.25">
      <c r="A25" s="2" t="s">
        <v>35</v>
      </c>
      <c r="C25" s="5"/>
      <c r="E25" s="5"/>
    </row>
    <row r="26" spans="1:8" x14ac:dyDescent="0.25">
      <c r="A26" s="3" t="s">
        <v>36</v>
      </c>
      <c r="B26" s="3" t="s">
        <v>34</v>
      </c>
      <c r="C26" s="7">
        <v>9.06</v>
      </c>
      <c r="D26" s="3">
        <v>0.1885</v>
      </c>
      <c r="E26" s="5">
        <f>ROUND(C26*D26,2)</f>
        <v>1.71</v>
      </c>
      <c r="F26" s="4">
        <v>0</v>
      </c>
      <c r="G26" s="5">
        <f>ROUND(E26*F26,2)</f>
        <v>0</v>
      </c>
      <c r="H26" s="5">
        <f>ROUND(E26-G26,2)</f>
        <v>1.71</v>
      </c>
    </row>
    <row r="27" spans="1:8" x14ac:dyDescent="0.25">
      <c r="A27" s="2" t="s">
        <v>37</v>
      </c>
      <c r="C27" s="5"/>
      <c r="E27" s="5"/>
    </row>
    <row r="28" spans="1:8" x14ac:dyDescent="0.25">
      <c r="A28" s="3" t="s">
        <v>33</v>
      </c>
      <c r="B28" s="3" t="s">
        <v>15</v>
      </c>
      <c r="C28" s="7">
        <v>3.29</v>
      </c>
      <c r="D28" s="3">
        <v>2.3569</v>
      </c>
      <c r="E28" s="5">
        <f>ROUND(C28*D28,2)</f>
        <v>7.75</v>
      </c>
      <c r="F28" s="4">
        <v>0</v>
      </c>
      <c r="G28" s="5">
        <f>ROUND(E28*F28,2)</f>
        <v>0</v>
      </c>
      <c r="H28" s="5">
        <f>ROUND(E28-G28,2)</f>
        <v>7.75</v>
      </c>
    </row>
    <row r="29" spans="1:8" x14ac:dyDescent="0.25">
      <c r="A29" s="2" t="s">
        <v>38</v>
      </c>
      <c r="C29" s="5"/>
      <c r="E29" s="5"/>
    </row>
    <row r="30" spans="1:8" x14ac:dyDescent="0.25">
      <c r="A30" s="3" t="s">
        <v>36</v>
      </c>
      <c r="B30" s="3" t="s">
        <v>29</v>
      </c>
      <c r="C30" s="7">
        <v>3.64</v>
      </c>
      <c r="D30" s="3">
        <v>1</v>
      </c>
      <c r="E30" s="5">
        <f>ROUND(C30*D30,2)</f>
        <v>3.64</v>
      </c>
      <c r="F30" s="4">
        <v>0</v>
      </c>
      <c r="G30" s="5">
        <f>ROUND(E30*F30,2)</f>
        <v>0</v>
      </c>
      <c r="H30" s="5">
        <f>ROUND(E30-G30,2)</f>
        <v>3.64</v>
      </c>
    </row>
    <row r="31" spans="1:8" x14ac:dyDescent="0.25">
      <c r="A31" s="3" t="s">
        <v>33</v>
      </c>
      <c r="B31" s="3" t="s">
        <v>29</v>
      </c>
      <c r="C31" s="7">
        <v>0.82</v>
      </c>
      <c r="D31" s="3">
        <v>1</v>
      </c>
      <c r="E31" s="5">
        <f>ROUND(C31*D31,2)</f>
        <v>0.82</v>
      </c>
      <c r="F31" s="4">
        <v>0</v>
      </c>
      <c r="G31" s="5">
        <f>ROUND(E31*F31,2)</f>
        <v>0</v>
      </c>
      <c r="H31" s="5">
        <f>ROUND(E31-G31,2)</f>
        <v>0.82</v>
      </c>
    </row>
    <row r="32" spans="1:8" x14ac:dyDescent="0.25">
      <c r="A32" s="8" t="s">
        <v>39</v>
      </c>
      <c r="B32" s="8" t="s">
        <v>29</v>
      </c>
      <c r="C32" s="9">
        <v>5.08</v>
      </c>
      <c r="D32" s="8">
        <v>1</v>
      </c>
      <c r="E32" s="10">
        <f>ROUND(C32*D32,2)</f>
        <v>5.08</v>
      </c>
      <c r="F32" s="11">
        <v>0</v>
      </c>
      <c r="G32" s="10">
        <f>ROUND(E32*F32,2)</f>
        <v>0</v>
      </c>
      <c r="H32" s="10">
        <f>ROUND(E32-G32,2)</f>
        <v>5.08</v>
      </c>
    </row>
    <row r="33" spans="1:8" x14ac:dyDescent="0.25">
      <c r="A33" s="16" t="s">
        <v>40</v>
      </c>
      <c r="C33" s="5"/>
      <c r="E33" s="5">
        <f>SUM(E11:E32)</f>
        <v>225.75</v>
      </c>
      <c r="G33" s="6">
        <f>SUM(G11:G32)</f>
        <v>0</v>
      </c>
      <c r="H33" s="6">
        <f>ROUND(E33-G33,2)</f>
        <v>225.75</v>
      </c>
    </row>
    <row r="34" spans="1:8" x14ac:dyDescent="0.25">
      <c r="A34" s="16" t="s">
        <v>41</v>
      </c>
      <c r="C34" s="5"/>
      <c r="E34" s="5">
        <f>+E7-E33</f>
        <v>-225.75</v>
      </c>
      <c r="G34" s="6">
        <f>+G7-G33</f>
        <v>0</v>
      </c>
      <c r="H34" s="6">
        <f>ROUND(E34-G34,2)</f>
        <v>-225.75</v>
      </c>
    </row>
    <row r="35" spans="1:8" x14ac:dyDescent="0.25">
      <c r="A35" t="s">
        <v>9</v>
      </c>
      <c r="C35" s="5"/>
      <c r="E35" s="5"/>
    </row>
    <row r="36" spans="1:8" x14ac:dyDescent="0.25">
      <c r="A36" s="16" t="s">
        <v>42</v>
      </c>
      <c r="C36" s="5"/>
      <c r="E36" s="5"/>
    </row>
    <row r="37" spans="1:8" x14ac:dyDescent="0.25">
      <c r="A37" s="3" t="s">
        <v>36</v>
      </c>
      <c r="B37" s="3" t="s">
        <v>29</v>
      </c>
      <c r="C37" s="7">
        <v>6.64</v>
      </c>
      <c r="D37" s="3">
        <v>1</v>
      </c>
      <c r="E37" s="5">
        <f>ROUND(C37*D37,2)</f>
        <v>6.64</v>
      </c>
      <c r="F37" s="4">
        <v>0</v>
      </c>
      <c r="G37" s="5">
        <f>ROUND(E37*F37,2)</f>
        <v>0</v>
      </c>
      <c r="H37" s="5">
        <f>ROUND(E37-G37,2)</f>
        <v>6.64</v>
      </c>
    </row>
    <row r="38" spans="1:8" x14ac:dyDescent="0.25">
      <c r="A38" s="8" t="s">
        <v>33</v>
      </c>
      <c r="B38" s="8" t="s">
        <v>29</v>
      </c>
      <c r="C38" s="9">
        <v>4.78</v>
      </c>
      <c r="D38" s="8">
        <v>1</v>
      </c>
      <c r="E38" s="10">
        <f>ROUND(C38*D38,2)</f>
        <v>4.78</v>
      </c>
      <c r="F38" s="11">
        <v>0</v>
      </c>
      <c r="G38" s="10">
        <f>ROUND(E38*F38,2)</f>
        <v>0</v>
      </c>
      <c r="H38" s="10">
        <f>ROUND(E38-G38,2)</f>
        <v>4.78</v>
      </c>
    </row>
    <row r="39" spans="1:8" x14ac:dyDescent="0.25">
      <c r="A39" s="16" t="s">
        <v>43</v>
      </c>
      <c r="C39" s="5"/>
      <c r="E39" s="5">
        <f>SUM(E37:E38)</f>
        <v>11.42</v>
      </c>
      <c r="G39" s="6">
        <f>SUM(G37:G38)</f>
        <v>0</v>
      </c>
      <c r="H39" s="6">
        <f>ROUND(E39-G39,2)</f>
        <v>11.42</v>
      </c>
    </row>
    <row r="40" spans="1:8" x14ac:dyDescent="0.25">
      <c r="A40" s="16" t="s">
        <v>44</v>
      </c>
      <c r="C40" s="5"/>
      <c r="E40" s="5">
        <f>+E33+E39</f>
        <v>237.17</v>
      </c>
      <c r="G40" s="6">
        <f>+G33+G39</f>
        <v>0</v>
      </c>
      <c r="H40" s="6">
        <f>ROUND(E40-G40,2)</f>
        <v>237.17</v>
      </c>
    </row>
    <row r="41" spans="1:8" x14ac:dyDescent="0.25">
      <c r="A41" s="16" t="s">
        <v>45</v>
      </c>
      <c r="C41" s="5"/>
      <c r="E41" s="5">
        <f>+E7-E40</f>
        <v>-237.17</v>
      </c>
      <c r="G41" s="6">
        <f>+G7-G40</f>
        <v>0</v>
      </c>
      <c r="H41" s="6">
        <f>ROUND(E41-G41,2)</f>
        <v>-237.17</v>
      </c>
    </row>
    <row r="42" spans="1:8" x14ac:dyDescent="0.25">
      <c r="A42" t="s">
        <v>2</v>
      </c>
      <c r="C42" s="5"/>
      <c r="E42" s="5"/>
    </row>
    <row r="43" spans="1:8" x14ac:dyDescent="0.25">
      <c r="A43" t="s">
        <v>137</v>
      </c>
      <c r="C43" s="5"/>
      <c r="E43" s="5"/>
    </row>
    <row r="44" spans="1:8" x14ac:dyDescent="0.25">
      <c r="C44" s="5"/>
      <c r="E44" s="5"/>
    </row>
    <row r="45" spans="1:8" x14ac:dyDescent="0.25">
      <c r="A45" s="16" t="s">
        <v>46</v>
      </c>
      <c r="C45" s="5"/>
      <c r="E45" s="5"/>
    </row>
    <row r="46" spans="1:8" x14ac:dyDescent="0.25">
      <c r="A46" s="16" t="s">
        <v>47</v>
      </c>
      <c r="C46" s="5"/>
      <c r="E46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48"/>
  <sheetViews>
    <sheetView tabSelected="1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109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168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169</v>
      </c>
      <c r="B17" s="3" t="s">
        <v>21</v>
      </c>
      <c r="C17" s="7">
        <v>6.63</v>
      </c>
      <c r="D17" s="3">
        <v>20</v>
      </c>
      <c r="E17" s="5">
        <f>ROUND(C17*D17,2)</f>
        <v>132.6</v>
      </c>
      <c r="F17" s="4">
        <v>0</v>
      </c>
      <c r="G17" s="5">
        <f>ROUND(E17*F17,2)</f>
        <v>0</v>
      </c>
      <c r="H17" s="5">
        <f>ROUND(E17-G17,2)</f>
        <v>132.6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1.0164</v>
      </c>
      <c r="E25" s="5">
        <f>ROUND(C25*D25,2)</f>
        <v>15.52</v>
      </c>
      <c r="F25" s="4">
        <v>0</v>
      </c>
      <c r="G25" s="5">
        <f>ROUND(E25*F25,2)</f>
        <v>0</v>
      </c>
      <c r="H25" s="5">
        <f>ROUND(E25-G25,2)</f>
        <v>15.52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4.2324000000000002</v>
      </c>
      <c r="E29" s="5">
        <f>ROUND(C29*D29,2)</f>
        <v>13.92</v>
      </c>
      <c r="F29" s="4">
        <v>0</v>
      </c>
      <c r="G29" s="5">
        <f>ROUND(E29*F29,2)</f>
        <v>0</v>
      </c>
      <c r="H29" s="5">
        <f>ROUND(E29-G29,2)</f>
        <v>13.92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4.63</v>
      </c>
      <c r="D31" s="3">
        <v>1</v>
      </c>
      <c r="E31" s="5">
        <f>ROUND(C31*D31,2)</f>
        <v>4.63</v>
      </c>
      <c r="F31" s="4">
        <v>0</v>
      </c>
      <c r="G31" s="5">
        <f>ROUND(E31*F31,2)</f>
        <v>0</v>
      </c>
      <c r="H31" s="5">
        <f>ROUND(E31-G31,2)</f>
        <v>4.63</v>
      </c>
    </row>
    <row r="32" spans="1:8" x14ac:dyDescent="0.25">
      <c r="A32" s="3" t="s">
        <v>33</v>
      </c>
      <c r="B32" s="3" t="s">
        <v>29</v>
      </c>
      <c r="C32" s="7">
        <v>1.55</v>
      </c>
      <c r="D32" s="3">
        <v>1</v>
      </c>
      <c r="E32" s="5">
        <f>ROUND(C32*D32,2)</f>
        <v>1.55</v>
      </c>
      <c r="F32" s="4">
        <v>0</v>
      </c>
      <c r="G32" s="5">
        <f>ROUND(E32*F32,2)</f>
        <v>0</v>
      </c>
      <c r="H32" s="5">
        <f>ROUND(E32-G32,2)</f>
        <v>1.55</v>
      </c>
    </row>
    <row r="33" spans="1:8" x14ac:dyDescent="0.25">
      <c r="A33" s="8" t="s">
        <v>39</v>
      </c>
      <c r="B33" s="8" t="s">
        <v>29</v>
      </c>
      <c r="C33" s="9">
        <v>8.48</v>
      </c>
      <c r="D33" s="8">
        <v>1</v>
      </c>
      <c r="E33" s="10">
        <f>ROUND(C33*D33,2)</f>
        <v>8.48</v>
      </c>
      <c r="F33" s="11">
        <v>0</v>
      </c>
      <c r="G33" s="10">
        <f>ROUND(E33*F33,2)</f>
        <v>0</v>
      </c>
      <c r="H33" s="10">
        <f>ROUND(E33-G33,2)</f>
        <v>8.48</v>
      </c>
    </row>
    <row r="34" spans="1:8" x14ac:dyDescent="0.25">
      <c r="A34" s="16" t="s">
        <v>40</v>
      </c>
      <c r="C34" s="5"/>
      <c r="E34" s="5">
        <f>SUM(E11:E33)</f>
        <v>403.79</v>
      </c>
      <c r="G34" s="6">
        <f>SUM(G11:G33)</f>
        <v>0</v>
      </c>
      <c r="H34" s="6">
        <f>ROUND(E34-G34,2)</f>
        <v>403.79</v>
      </c>
    </row>
    <row r="35" spans="1:8" x14ac:dyDescent="0.25">
      <c r="A35" s="16" t="s">
        <v>41</v>
      </c>
      <c r="C35" s="5"/>
      <c r="E35" s="5">
        <f>+E7-E34</f>
        <v>-403.79</v>
      </c>
      <c r="G35" s="6">
        <f>+G7-G34</f>
        <v>0</v>
      </c>
      <c r="H35" s="6">
        <f>ROUND(E35-G35,2)</f>
        <v>-403.79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7.72</v>
      </c>
      <c r="D38" s="3">
        <v>1</v>
      </c>
      <c r="E38" s="5">
        <f>ROUND(C38*D38,2)</f>
        <v>7.72</v>
      </c>
      <c r="F38" s="4">
        <v>0</v>
      </c>
      <c r="G38" s="5">
        <f>ROUND(E38*F38,2)</f>
        <v>0</v>
      </c>
      <c r="H38" s="5">
        <f>ROUND(E38-G38,2)</f>
        <v>7.72</v>
      </c>
    </row>
    <row r="39" spans="1:8" x14ac:dyDescent="0.25">
      <c r="A39" s="8" t="s">
        <v>33</v>
      </c>
      <c r="B39" s="8" t="s">
        <v>29</v>
      </c>
      <c r="C39" s="9">
        <v>8.99</v>
      </c>
      <c r="D39" s="8">
        <v>1</v>
      </c>
      <c r="E39" s="10">
        <f>ROUND(C39*D39,2)</f>
        <v>8.99</v>
      </c>
      <c r="F39" s="11">
        <v>0</v>
      </c>
      <c r="G39" s="10">
        <f>ROUND(E39*F39,2)</f>
        <v>0</v>
      </c>
      <c r="H39" s="10">
        <f>ROUND(E39-G39,2)</f>
        <v>8.99</v>
      </c>
    </row>
    <row r="40" spans="1:8" x14ac:dyDescent="0.25">
      <c r="A40" s="16" t="s">
        <v>43</v>
      </c>
      <c r="C40" s="5"/>
      <c r="E40" s="5">
        <f>SUM(E38:E39)</f>
        <v>16.71</v>
      </c>
      <c r="G40" s="6">
        <f>SUM(G38:G39)</f>
        <v>0</v>
      </c>
      <c r="H40" s="6">
        <f>ROUND(E40-G40,2)</f>
        <v>16.71</v>
      </c>
    </row>
    <row r="41" spans="1:8" x14ac:dyDescent="0.25">
      <c r="A41" s="16" t="s">
        <v>44</v>
      </c>
      <c r="C41" s="5"/>
      <c r="E41" s="5">
        <f>+E34+E40</f>
        <v>420.5</v>
      </c>
      <c r="G41" s="6">
        <f>+G34+G40</f>
        <v>0</v>
      </c>
      <c r="H41" s="6">
        <f>ROUND(E41-G41,2)</f>
        <v>420.5</v>
      </c>
    </row>
    <row r="42" spans="1:8" x14ac:dyDescent="0.25">
      <c r="A42" s="16" t="s">
        <v>45</v>
      </c>
      <c r="C42" s="5"/>
      <c r="E42" s="5">
        <f>+E7-E41</f>
        <v>-420.5</v>
      </c>
      <c r="G42" s="6">
        <f>+G7-G41</f>
        <v>0</v>
      </c>
      <c r="H42" s="6">
        <f>ROUND(E42-G42,2)</f>
        <v>-420.5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8"/>
  <sheetViews>
    <sheetView topLeftCell="A40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53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54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2</v>
      </c>
      <c r="E11" s="5">
        <f>ROUND(C11*D11,2)</f>
        <v>103.6</v>
      </c>
      <c r="F11" s="4">
        <v>0</v>
      </c>
      <c r="G11" s="5">
        <f>ROUND(E11*F11,2)</f>
        <v>0</v>
      </c>
      <c r="H11" s="5">
        <f>ROUND(E11-G11,2)</f>
        <v>103.6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3</v>
      </c>
      <c r="E12" s="5">
        <f>ROUND(C12*D12,2)</f>
        <v>126.75</v>
      </c>
      <c r="F12" s="4">
        <v>0</v>
      </c>
      <c r="G12" s="5">
        <f>ROUND(E12*F12,2)</f>
        <v>0</v>
      </c>
      <c r="H12" s="5">
        <f>ROUND(E12-G12,2)</f>
        <v>126.75</v>
      </c>
    </row>
    <row r="13" spans="1:8" x14ac:dyDescent="0.25">
      <c r="A13" s="3" t="s">
        <v>132</v>
      </c>
      <c r="B13" s="3" t="s">
        <v>15</v>
      </c>
      <c r="C13" s="7">
        <v>34.450000000000003</v>
      </c>
      <c r="D13" s="3">
        <v>0.5</v>
      </c>
      <c r="E13" s="5">
        <f>ROUND(C13*D13,2)</f>
        <v>17.23</v>
      </c>
      <c r="F13" s="4">
        <v>0</v>
      </c>
      <c r="G13" s="5">
        <f>ROUND(E13*F13,2)</f>
        <v>0</v>
      </c>
      <c r="H13" s="5">
        <f>ROUND(E13-G13,2)</f>
        <v>17.23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55</v>
      </c>
      <c r="B15" s="3" t="s">
        <v>21</v>
      </c>
      <c r="C15" s="7">
        <v>14.73</v>
      </c>
      <c r="D15" s="3">
        <v>1</v>
      </c>
      <c r="E15" s="5">
        <f>ROUND(C15*D15,2)</f>
        <v>14.73</v>
      </c>
      <c r="F15" s="4">
        <v>0</v>
      </c>
      <c r="G15" s="5">
        <f>ROUND(E15*F15,2)</f>
        <v>0</v>
      </c>
      <c r="H15" s="5">
        <f>ROUND(E15-G15,2)</f>
        <v>14.73</v>
      </c>
    </row>
    <row r="16" spans="1:8" x14ac:dyDescent="0.25">
      <c r="A16" s="3" t="s">
        <v>134</v>
      </c>
      <c r="B16" s="3" t="s">
        <v>17</v>
      </c>
      <c r="C16" s="7">
        <v>3.06</v>
      </c>
      <c r="D16" s="3">
        <v>3</v>
      </c>
      <c r="E16" s="5">
        <f>ROUND(C16*D16,2)</f>
        <v>9.18</v>
      </c>
      <c r="F16" s="4">
        <v>0</v>
      </c>
      <c r="G16" s="5">
        <f>ROUND(E16*F16,2)</f>
        <v>0</v>
      </c>
      <c r="H16" s="5">
        <f>ROUND(E16-G16,2)</f>
        <v>9.18</v>
      </c>
    </row>
    <row r="17" spans="1:8" x14ac:dyDescent="0.25">
      <c r="A17" s="3" t="s">
        <v>139</v>
      </c>
      <c r="B17" s="3" t="s">
        <v>17</v>
      </c>
      <c r="C17" s="7">
        <v>0.19</v>
      </c>
      <c r="D17" s="3">
        <v>48</v>
      </c>
      <c r="E17" s="5">
        <f>ROUND(C17*D17,2)</f>
        <v>9.1199999999999992</v>
      </c>
      <c r="F17" s="4">
        <v>0</v>
      </c>
      <c r="G17" s="5">
        <f>ROUND(E17*F17,2)</f>
        <v>0</v>
      </c>
      <c r="H17" s="5">
        <f>ROUND(E17-G17,2)</f>
        <v>9.1199999999999992</v>
      </c>
    </row>
    <row r="18" spans="1:8" x14ac:dyDescent="0.25">
      <c r="A18" s="3" t="s">
        <v>56</v>
      </c>
      <c r="B18" s="3" t="s">
        <v>24</v>
      </c>
      <c r="C18" s="7">
        <v>14.56</v>
      </c>
      <c r="D18" s="3">
        <v>1</v>
      </c>
      <c r="E18" s="5">
        <f>ROUND(C18*D18,2)</f>
        <v>14.56</v>
      </c>
      <c r="F18" s="4">
        <v>0</v>
      </c>
      <c r="G18" s="5">
        <f>ROUND(E18*F18,2)</f>
        <v>0</v>
      </c>
      <c r="H18" s="5">
        <f>ROUND(E18-G18,2)</f>
        <v>14.56</v>
      </c>
    </row>
    <row r="19" spans="1:8" x14ac:dyDescent="0.25">
      <c r="A19" s="2" t="s">
        <v>57</v>
      </c>
      <c r="C19" s="5"/>
      <c r="E19" s="5"/>
    </row>
    <row r="20" spans="1:8" x14ac:dyDescent="0.25">
      <c r="A20" s="3" t="s">
        <v>58</v>
      </c>
      <c r="B20" s="3" t="s">
        <v>17</v>
      </c>
      <c r="C20" s="7">
        <v>0.97</v>
      </c>
      <c r="D20" s="3">
        <v>16</v>
      </c>
      <c r="E20" s="5">
        <f>ROUND(C20*D20,2)</f>
        <v>15.52</v>
      </c>
      <c r="F20" s="4">
        <v>0</v>
      </c>
      <c r="G20" s="5">
        <f>ROUND(E20*F20,2)</f>
        <v>0</v>
      </c>
      <c r="H20" s="5">
        <f>ROUND(E20-G20,2)</f>
        <v>15.52</v>
      </c>
    </row>
    <row r="21" spans="1:8" x14ac:dyDescent="0.25">
      <c r="A21" s="2" t="s">
        <v>59</v>
      </c>
      <c r="C21" s="5"/>
      <c r="E21" s="5"/>
    </row>
    <row r="22" spans="1:8" x14ac:dyDescent="0.25">
      <c r="A22" s="3" t="s">
        <v>140</v>
      </c>
      <c r="B22" s="3" t="s">
        <v>31</v>
      </c>
      <c r="C22" s="7">
        <v>25</v>
      </c>
      <c r="D22" s="3">
        <v>5</v>
      </c>
      <c r="E22" s="5">
        <f>ROUND(C22*D22,2)</f>
        <v>125</v>
      </c>
      <c r="F22" s="4">
        <v>0</v>
      </c>
      <c r="G22" s="5">
        <f>ROUND(E22*F22,2)</f>
        <v>0</v>
      </c>
      <c r="H22" s="5">
        <f>ROUND(E22-G22,2)</f>
        <v>125</v>
      </c>
    </row>
    <row r="23" spans="1:8" x14ac:dyDescent="0.25">
      <c r="A23" s="2" t="s">
        <v>60</v>
      </c>
      <c r="C23" s="5"/>
      <c r="E23" s="5"/>
    </row>
    <row r="24" spans="1:8" x14ac:dyDescent="0.25">
      <c r="A24" s="3" t="s">
        <v>61</v>
      </c>
      <c r="B24" s="3" t="s">
        <v>62</v>
      </c>
      <c r="C24" s="7">
        <v>28.5</v>
      </c>
      <c r="D24" s="3">
        <v>0.26</v>
      </c>
      <c r="E24" s="5">
        <f>ROUND(C24*D24,2)</f>
        <v>7.41</v>
      </c>
      <c r="F24" s="4">
        <v>0</v>
      </c>
      <c r="G24" s="5">
        <f>ROUND(E24*F24,2)</f>
        <v>0</v>
      </c>
      <c r="H24" s="5">
        <f>ROUND(E24-G24,2)</f>
        <v>7.41</v>
      </c>
    </row>
    <row r="25" spans="1:8" x14ac:dyDescent="0.25">
      <c r="A25" s="2" t="s">
        <v>22</v>
      </c>
      <c r="C25" s="5"/>
      <c r="E25" s="5"/>
    </row>
    <row r="26" spans="1:8" x14ac:dyDescent="0.25">
      <c r="A26" s="3" t="s">
        <v>23</v>
      </c>
      <c r="B26" s="3" t="s">
        <v>24</v>
      </c>
      <c r="C26" s="7">
        <v>3.3</v>
      </c>
      <c r="D26" s="3">
        <v>1.5</v>
      </c>
      <c r="E26" s="5">
        <f>ROUND(C26*D26,2)</f>
        <v>4.95</v>
      </c>
      <c r="F26" s="4">
        <v>0</v>
      </c>
      <c r="G26" s="5">
        <f>ROUND(E26*F26,2)</f>
        <v>0</v>
      </c>
      <c r="H26" s="5">
        <f>ROUND(E26-G26,2)</f>
        <v>4.95</v>
      </c>
    </row>
    <row r="27" spans="1:8" x14ac:dyDescent="0.25">
      <c r="A27" s="3" t="s">
        <v>63</v>
      </c>
      <c r="B27" s="3" t="s">
        <v>24</v>
      </c>
      <c r="C27" s="7">
        <v>2.9</v>
      </c>
      <c r="D27" s="3">
        <v>2</v>
      </c>
      <c r="E27" s="5">
        <f>ROUND(C27*D27,2)</f>
        <v>5.8</v>
      </c>
      <c r="F27" s="4">
        <v>0</v>
      </c>
      <c r="G27" s="5">
        <f>ROUND(E27*F27,2)</f>
        <v>0</v>
      </c>
      <c r="H27" s="5">
        <f>ROUND(E27-G27,2)</f>
        <v>5.8</v>
      </c>
    </row>
    <row r="28" spans="1:8" x14ac:dyDescent="0.25">
      <c r="A28" s="2" t="s">
        <v>25</v>
      </c>
      <c r="C28" s="5"/>
      <c r="E28" s="5"/>
    </row>
    <row r="29" spans="1:8" x14ac:dyDescent="0.25">
      <c r="A29" s="3" t="s">
        <v>26</v>
      </c>
      <c r="B29" s="3" t="s">
        <v>27</v>
      </c>
      <c r="C29" s="7">
        <v>7.5</v>
      </c>
      <c r="D29" s="3">
        <v>2</v>
      </c>
      <c r="E29" s="5">
        <f>ROUND(C29*D29,2)</f>
        <v>15</v>
      </c>
      <c r="F29" s="4">
        <v>0</v>
      </c>
      <c r="G29" s="5">
        <f>ROUND(E29*F29,2)</f>
        <v>0</v>
      </c>
      <c r="H29" s="5">
        <f>ROUND(E29-G29,2)</f>
        <v>15</v>
      </c>
    </row>
    <row r="30" spans="1:8" x14ac:dyDescent="0.25">
      <c r="A30" s="2" t="s">
        <v>28</v>
      </c>
      <c r="C30" s="5"/>
      <c r="E30" s="5"/>
    </row>
    <row r="31" spans="1:8" x14ac:dyDescent="0.25">
      <c r="A31" s="3" t="s">
        <v>135</v>
      </c>
      <c r="B31" s="3" t="s">
        <v>29</v>
      </c>
      <c r="C31" s="7">
        <v>10</v>
      </c>
      <c r="D31" s="3">
        <v>0.33</v>
      </c>
      <c r="E31" s="5">
        <f>ROUND(C31*D31,2)</f>
        <v>3.3</v>
      </c>
      <c r="F31" s="4">
        <v>0</v>
      </c>
      <c r="G31" s="5">
        <f>ROUND(E31*F31,2)</f>
        <v>0</v>
      </c>
      <c r="H31" s="5">
        <f>ROUND(E31-G31,2)</f>
        <v>3.3</v>
      </c>
    </row>
    <row r="32" spans="1:8" x14ac:dyDescent="0.25">
      <c r="A32" s="2" t="s">
        <v>30</v>
      </c>
      <c r="C32" s="5"/>
      <c r="E32" s="5"/>
    </row>
    <row r="33" spans="1:8" x14ac:dyDescent="0.25">
      <c r="A33" s="3" t="s">
        <v>136</v>
      </c>
      <c r="B33" s="3" t="s">
        <v>31</v>
      </c>
      <c r="C33" s="7">
        <v>59</v>
      </c>
      <c r="D33" s="3">
        <v>0.5</v>
      </c>
      <c r="E33" s="5">
        <f>ROUND(C33*D33,2)</f>
        <v>29.5</v>
      </c>
      <c r="F33" s="4">
        <v>0</v>
      </c>
      <c r="G33" s="5">
        <f>ROUND(E33*F33,2)</f>
        <v>0</v>
      </c>
      <c r="H33" s="5">
        <f>ROUND(E33-G33,2)</f>
        <v>29.5</v>
      </c>
    </row>
    <row r="34" spans="1:8" x14ac:dyDescent="0.25">
      <c r="A34" s="2" t="s">
        <v>32</v>
      </c>
      <c r="C34" s="5"/>
      <c r="E34" s="5"/>
    </row>
    <row r="35" spans="1:8" x14ac:dyDescent="0.25">
      <c r="A35" s="3" t="s">
        <v>33</v>
      </c>
      <c r="B35" s="3" t="s">
        <v>34</v>
      </c>
      <c r="C35" s="7">
        <v>15.27</v>
      </c>
      <c r="D35" s="3">
        <v>4.0960000000000001</v>
      </c>
      <c r="E35" s="5">
        <f>ROUND(C35*D35,2)</f>
        <v>62.55</v>
      </c>
      <c r="F35" s="4">
        <v>0</v>
      </c>
      <c r="G35" s="5">
        <f>ROUND(E35*F35,2)</f>
        <v>0</v>
      </c>
      <c r="H35" s="5">
        <f>ROUND(E35-G35,2)</f>
        <v>62.55</v>
      </c>
    </row>
    <row r="36" spans="1:8" x14ac:dyDescent="0.25">
      <c r="A36" s="2" t="s">
        <v>35</v>
      </c>
      <c r="C36" s="5"/>
      <c r="E36" s="5"/>
    </row>
    <row r="37" spans="1:8" x14ac:dyDescent="0.25">
      <c r="A37" s="3" t="s">
        <v>36</v>
      </c>
      <c r="B37" s="3" t="s">
        <v>34</v>
      </c>
      <c r="C37" s="7">
        <v>9.06</v>
      </c>
      <c r="D37" s="3">
        <v>0.34470000000000001</v>
      </c>
      <c r="E37" s="5">
        <f>ROUND(C37*D37,2)</f>
        <v>3.12</v>
      </c>
      <c r="F37" s="4">
        <v>0</v>
      </c>
      <c r="G37" s="5">
        <f>ROUND(E37*F37,2)</f>
        <v>0</v>
      </c>
      <c r="H37" s="5">
        <f>ROUND(E37-G37,2)</f>
        <v>3.12</v>
      </c>
    </row>
    <row r="38" spans="1:8" x14ac:dyDescent="0.25">
      <c r="A38" s="2" t="s">
        <v>37</v>
      </c>
      <c r="C38" s="5"/>
      <c r="E38" s="5"/>
    </row>
    <row r="39" spans="1:8" x14ac:dyDescent="0.25">
      <c r="A39" s="3" t="s">
        <v>33</v>
      </c>
      <c r="B39" s="3" t="s">
        <v>15</v>
      </c>
      <c r="C39" s="7">
        <v>3.29</v>
      </c>
      <c r="D39" s="3">
        <v>31.4238</v>
      </c>
      <c r="E39" s="5">
        <f>ROUND(C39*D39,2)</f>
        <v>103.38</v>
      </c>
      <c r="F39" s="4">
        <v>0</v>
      </c>
      <c r="G39" s="5">
        <f>ROUND(E39*F39,2)</f>
        <v>0</v>
      </c>
      <c r="H39" s="5">
        <f>ROUND(E39-G39,2)</f>
        <v>103.38</v>
      </c>
    </row>
    <row r="40" spans="1:8" x14ac:dyDescent="0.25">
      <c r="A40" s="2" t="s">
        <v>38</v>
      </c>
      <c r="C40" s="5"/>
      <c r="E40" s="5"/>
    </row>
    <row r="41" spans="1:8" x14ac:dyDescent="0.25">
      <c r="A41" s="3" t="s">
        <v>36</v>
      </c>
      <c r="B41" s="3" t="s">
        <v>29</v>
      </c>
      <c r="C41" s="7">
        <v>38.28</v>
      </c>
      <c r="D41" s="3">
        <v>1</v>
      </c>
      <c r="E41" s="5">
        <f>ROUND(C41*D41,2)</f>
        <v>38.28</v>
      </c>
      <c r="F41" s="4">
        <v>0</v>
      </c>
      <c r="G41" s="5">
        <f>ROUND(E41*F41,2)</f>
        <v>0</v>
      </c>
      <c r="H41" s="5">
        <f>ROUND(E41-G41,2)</f>
        <v>38.28</v>
      </c>
    </row>
    <row r="42" spans="1:8" x14ac:dyDescent="0.25">
      <c r="A42" s="3" t="s">
        <v>33</v>
      </c>
      <c r="B42" s="3" t="s">
        <v>29</v>
      </c>
      <c r="C42" s="7">
        <v>5.63</v>
      </c>
      <c r="D42" s="3">
        <v>1</v>
      </c>
      <c r="E42" s="5">
        <f>ROUND(C42*D42,2)</f>
        <v>5.63</v>
      </c>
      <c r="F42" s="4">
        <v>0</v>
      </c>
      <c r="G42" s="5">
        <f>ROUND(E42*F42,2)</f>
        <v>0</v>
      </c>
      <c r="H42" s="5">
        <f>ROUND(E42-G42,2)</f>
        <v>5.63</v>
      </c>
    </row>
    <row r="43" spans="1:8" x14ac:dyDescent="0.25">
      <c r="A43" s="8" t="s">
        <v>39</v>
      </c>
      <c r="B43" s="8" t="s">
        <v>29</v>
      </c>
      <c r="C43" s="9">
        <v>5.17</v>
      </c>
      <c r="D43" s="8">
        <v>1</v>
      </c>
      <c r="E43" s="10">
        <f>ROUND(C43*D43,2)</f>
        <v>5.17</v>
      </c>
      <c r="F43" s="11">
        <v>0</v>
      </c>
      <c r="G43" s="10">
        <f>ROUND(E43*F43,2)</f>
        <v>0</v>
      </c>
      <c r="H43" s="10">
        <f>ROUND(E43-G43,2)</f>
        <v>5.17</v>
      </c>
    </row>
    <row r="44" spans="1:8" x14ac:dyDescent="0.25">
      <c r="A44" s="16" t="s">
        <v>40</v>
      </c>
      <c r="C44" s="5"/>
      <c r="E44" s="5">
        <f>SUM(E11:E43)</f>
        <v>719.78</v>
      </c>
      <c r="G44" s="6">
        <f>SUM(G11:G43)</f>
        <v>0</v>
      </c>
      <c r="H44" s="6">
        <f>ROUND(E44-G44,2)</f>
        <v>719.78</v>
      </c>
    </row>
    <row r="45" spans="1:8" x14ac:dyDescent="0.25">
      <c r="A45" s="16" t="s">
        <v>41</v>
      </c>
      <c r="C45" s="5"/>
      <c r="E45" s="5">
        <f>+E7-E44</f>
        <v>-719.78</v>
      </c>
      <c r="G45" s="6">
        <f>+G7-G44</f>
        <v>0</v>
      </c>
      <c r="H45" s="6">
        <f>ROUND(E45-G45,2)</f>
        <v>-719.78</v>
      </c>
    </row>
    <row r="46" spans="1:8" x14ac:dyDescent="0.25">
      <c r="A46" t="s">
        <v>9</v>
      </c>
      <c r="C46" s="5"/>
      <c r="E46" s="5"/>
    </row>
    <row r="47" spans="1:8" x14ac:dyDescent="0.25">
      <c r="A47" s="16" t="s">
        <v>42</v>
      </c>
      <c r="C47" s="5"/>
      <c r="E47" s="5"/>
    </row>
    <row r="48" spans="1:8" x14ac:dyDescent="0.25">
      <c r="A48" s="3" t="s">
        <v>36</v>
      </c>
      <c r="B48" s="3" t="s">
        <v>29</v>
      </c>
      <c r="C48" s="7">
        <v>46.94</v>
      </c>
      <c r="D48" s="3">
        <v>1</v>
      </c>
      <c r="E48" s="5">
        <f>ROUND(C48*D48,2)</f>
        <v>46.94</v>
      </c>
      <c r="F48" s="4">
        <v>0</v>
      </c>
      <c r="G48" s="5">
        <f>ROUND(E48*F48,2)</f>
        <v>0</v>
      </c>
      <c r="H48" s="5">
        <f t="shared" ref="H48:H53" si="0">ROUND(E48-G48,2)</f>
        <v>46.94</v>
      </c>
    </row>
    <row r="49" spans="1:8" x14ac:dyDescent="0.25">
      <c r="A49" s="3" t="s">
        <v>33</v>
      </c>
      <c r="B49" s="3" t="s">
        <v>29</v>
      </c>
      <c r="C49" s="7">
        <v>32.79</v>
      </c>
      <c r="D49" s="3">
        <v>1</v>
      </c>
      <c r="E49" s="5">
        <f>ROUND(C49*D49,2)</f>
        <v>32.79</v>
      </c>
      <c r="F49" s="4">
        <v>0</v>
      </c>
      <c r="G49" s="5">
        <f>ROUND(E49*F49,2)</f>
        <v>0</v>
      </c>
      <c r="H49" s="5">
        <f t="shared" si="0"/>
        <v>32.79</v>
      </c>
    </row>
    <row r="50" spans="1:8" x14ac:dyDescent="0.25">
      <c r="A50" s="8" t="s">
        <v>64</v>
      </c>
      <c r="B50" s="8" t="s">
        <v>29</v>
      </c>
      <c r="C50" s="9">
        <v>37.47</v>
      </c>
      <c r="D50" s="8">
        <v>1</v>
      </c>
      <c r="E50" s="10">
        <f>ROUND(C50*D50,2)</f>
        <v>37.47</v>
      </c>
      <c r="F50" s="11">
        <v>0</v>
      </c>
      <c r="G50" s="10">
        <f>ROUND(E50*F50,2)</f>
        <v>0</v>
      </c>
      <c r="H50" s="10">
        <f t="shared" si="0"/>
        <v>37.47</v>
      </c>
    </row>
    <row r="51" spans="1:8" x14ac:dyDescent="0.25">
      <c r="A51" s="16" t="s">
        <v>43</v>
      </c>
      <c r="C51" s="5"/>
      <c r="E51" s="5">
        <f>SUM(E48:E50)</f>
        <v>117.19999999999999</v>
      </c>
      <c r="G51" s="6">
        <f>SUM(G48:G50)</f>
        <v>0</v>
      </c>
      <c r="H51" s="6">
        <f t="shared" si="0"/>
        <v>117.2</v>
      </c>
    </row>
    <row r="52" spans="1:8" x14ac:dyDescent="0.25">
      <c r="A52" s="16" t="s">
        <v>44</v>
      </c>
      <c r="C52" s="5"/>
      <c r="E52" s="5">
        <f>+E44+E51</f>
        <v>836.98</v>
      </c>
      <c r="G52" s="6">
        <f>+G44+G51</f>
        <v>0</v>
      </c>
      <c r="H52" s="6">
        <f t="shared" si="0"/>
        <v>836.98</v>
      </c>
    </row>
    <row r="53" spans="1:8" x14ac:dyDescent="0.25">
      <c r="A53" s="16" t="s">
        <v>45</v>
      </c>
      <c r="C53" s="5"/>
      <c r="E53" s="5">
        <f>+E7-E52</f>
        <v>-836.98</v>
      </c>
      <c r="G53" s="6">
        <f>+G7-G52</f>
        <v>0</v>
      </c>
      <c r="H53" s="6">
        <f t="shared" si="0"/>
        <v>-836.98</v>
      </c>
    </row>
    <row r="54" spans="1:8" x14ac:dyDescent="0.25">
      <c r="A54" t="s">
        <v>2</v>
      </c>
      <c r="C54" s="5"/>
      <c r="E54" s="5"/>
    </row>
    <row r="55" spans="1:8" x14ac:dyDescent="0.25">
      <c r="A55" t="s">
        <v>137</v>
      </c>
      <c r="C55" s="5"/>
      <c r="E55" s="5"/>
    </row>
    <row r="56" spans="1:8" x14ac:dyDescent="0.25">
      <c r="C56" s="5"/>
      <c r="E56" s="5"/>
    </row>
    <row r="57" spans="1:8" x14ac:dyDescent="0.25">
      <c r="A57" s="16" t="s">
        <v>46</v>
      </c>
      <c r="C57" s="5"/>
      <c r="E57" s="5"/>
    </row>
    <row r="58" spans="1:8" x14ac:dyDescent="0.25">
      <c r="A58" s="16" t="s">
        <v>47</v>
      </c>
      <c r="C58" s="5"/>
      <c r="E58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H49"/>
  <sheetViews>
    <sheetView topLeftCell="A19"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65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66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3.53</v>
      </c>
      <c r="D17" s="3">
        <v>20</v>
      </c>
      <c r="E17" s="5">
        <f>ROUND(C17*D17,2)</f>
        <v>70.599999999999994</v>
      </c>
      <c r="F17" s="4">
        <v>0</v>
      </c>
      <c r="G17" s="5">
        <f>ROUND(E17*F17,2)</f>
        <v>0</v>
      </c>
      <c r="H17" s="5">
        <f>ROUND(E17-G17,2)</f>
        <v>70.599999999999994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1.0164</v>
      </c>
      <c r="E25" s="5">
        <f>ROUND(C25*D25,2)</f>
        <v>15.52</v>
      </c>
      <c r="F25" s="4">
        <v>0</v>
      </c>
      <c r="G25" s="5">
        <f>ROUND(E25*F25,2)</f>
        <v>0</v>
      </c>
      <c r="H25" s="5">
        <f>ROUND(E25-G25,2)</f>
        <v>15.52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4.2324000000000002</v>
      </c>
      <c r="E29" s="5">
        <f>ROUND(C29*D29,2)</f>
        <v>13.92</v>
      </c>
      <c r="F29" s="4">
        <v>0</v>
      </c>
      <c r="G29" s="5">
        <f>ROUND(E29*F29,2)</f>
        <v>0</v>
      </c>
      <c r="H29" s="5">
        <f>ROUND(E29-G29,2)</f>
        <v>13.92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4.63</v>
      </c>
      <c r="D31" s="3">
        <v>1</v>
      </c>
      <c r="E31" s="5">
        <f>ROUND(C31*D31,2)</f>
        <v>4.63</v>
      </c>
      <c r="F31" s="4">
        <v>0</v>
      </c>
      <c r="G31" s="5">
        <f>ROUND(E31*F31,2)</f>
        <v>0</v>
      </c>
      <c r="H31" s="5">
        <f>ROUND(E31-G31,2)</f>
        <v>4.63</v>
      </c>
    </row>
    <row r="32" spans="1:8" x14ac:dyDescent="0.25">
      <c r="A32" s="3" t="s">
        <v>33</v>
      </c>
      <c r="B32" s="3" t="s">
        <v>29</v>
      </c>
      <c r="C32" s="7">
        <v>1.55</v>
      </c>
      <c r="D32" s="3">
        <v>1</v>
      </c>
      <c r="E32" s="5">
        <f>ROUND(C32*D32,2)</f>
        <v>1.55</v>
      </c>
      <c r="F32" s="4">
        <v>0</v>
      </c>
      <c r="G32" s="5">
        <f>ROUND(E32*F32,2)</f>
        <v>0</v>
      </c>
      <c r="H32" s="5">
        <f>ROUND(E32-G32,2)</f>
        <v>1.55</v>
      </c>
    </row>
    <row r="33" spans="1:8" x14ac:dyDescent="0.25">
      <c r="A33" s="8" t="s">
        <v>39</v>
      </c>
      <c r="B33" s="8" t="s">
        <v>29</v>
      </c>
      <c r="C33" s="9">
        <v>7.04</v>
      </c>
      <c r="D33" s="8">
        <v>1</v>
      </c>
      <c r="E33" s="10">
        <f>ROUND(C33*D33,2)</f>
        <v>7.04</v>
      </c>
      <c r="F33" s="11">
        <v>0</v>
      </c>
      <c r="G33" s="10">
        <f>ROUND(E33*F33,2)</f>
        <v>0</v>
      </c>
      <c r="H33" s="10">
        <f>ROUND(E33-G33,2)</f>
        <v>7.04</v>
      </c>
    </row>
    <row r="34" spans="1:8" x14ac:dyDescent="0.25">
      <c r="A34" s="16" t="s">
        <v>40</v>
      </c>
      <c r="C34" s="5"/>
      <c r="E34" s="5">
        <f>SUM(E11:E33)</f>
        <v>340.35</v>
      </c>
      <c r="G34" s="6">
        <f>SUM(G11:G33)</f>
        <v>0</v>
      </c>
      <c r="H34" s="6">
        <f>ROUND(E34-G34,2)</f>
        <v>340.35</v>
      </c>
    </row>
    <row r="35" spans="1:8" x14ac:dyDescent="0.25">
      <c r="A35" s="16" t="s">
        <v>41</v>
      </c>
      <c r="C35" s="5"/>
      <c r="E35" s="5">
        <f>+E7-E34</f>
        <v>-340.35</v>
      </c>
      <c r="G35" s="6">
        <f>+G7-G34</f>
        <v>0</v>
      </c>
      <c r="H35" s="6">
        <f>ROUND(E35-G35,2)</f>
        <v>-340.35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7.72</v>
      </c>
      <c r="D38" s="3">
        <v>1</v>
      </c>
      <c r="E38" s="5">
        <f>ROUND(C38*D38,2)</f>
        <v>7.72</v>
      </c>
      <c r="F38" s="4">
        <v>0</v>
      </c>
      <c r="G38" s="5">
        <f>ROUND(E38*F38,2)</f>
        <v>0</v>
      </c>
      <c r="H38" s="5">
        <f>ROUND(E38-G38,2)</f>
        <v>7.72</v>
      </c>
    </row>
    <row r="39" spans="1:8" x14ac:dyDescent="0.25">
      <c r="A39" s="8" t="s">
        <v>33</v>
      </c>
      <c r="B39" s="8" t="s">
        <v>29</v>
      </c>
      <c r="C39" s="9">
        <v>8.99</v>
      </c>
      <c r="D39" s="8">
        <v>1</v>
      </c>
      <c r="E39" s="10">
        <f>ROUND(C39*D39,2)</f>
        <v>8.99</v>
      </c>
      <c r="F39" s="11">
        <v>0</v>
      </c>
      <c r="G39" s="10">
        <f>ROUND(E39*F39,2)</f>
        <v>0</v>
      </c>
      <c r="H39" s="10">
        <f>ROUND(E39-G39,2)</f>
        <v>8.99</v>
      </c>
    </row>
    <row r="40" spans="1:8" x14ac:dyDescent="0.25">
      <c r="A40" s="16" t="s">
        <v>43</v>
      </c>
      <c r="C40" s="5"/>
      <c r="E40" s="5">
        <f>SUM(E38:E39)</f>
        <v>16.71</v>
      </c>
      <c r="G40" s="6">
        <f>SUM(G38:G39)</f>
        <v>0</v>
      </c>
      <c r="H40" s="6">
        <f>ROUND(E40-G40,2)</f>
        <v>16.71</v>
      </c>
    </row>
    <row r="41" spans="1:8" x14ac:dyDescent="0.25">
      <c r="A41" s="16" t="s">
        <v>44</v>
      </c>
      <c r="C41" s="5"/>
      <c r="E41" s="5">
        <f>+E34+E40</f>
        <v>357.06</v>
      </c>
      <c r="G41" s="6">
        <f>+G34+G40</f>
        <v>0</v>
      </c>
      <c r="H41" s="6">
        <f>ROUND(E41-G41,2)</f>
        <v>357.06</v>
      </c>
    </row>
    <row r="42" spans="1:8" x14ac:dyDescent="0.25">
      <c r="A42" s="16" t="s">
        <v>45</v>
      </c>
      <c r="C42" s="5"/>
      <c r="E42" s="5">
        <f>+E7-E41</f>
        <v>-357.06</v>
      </c>
      <c r="G42" s="6">
        <f>+G7-G41</f>
        <v>0</v>
      </c>
      <c r="H42" s="6">
        <f>ROUND(E42-G42,2)</f>
        <v>-357.06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69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70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3.53</v>
      </c>
      <c r="D17" s="3">
        <v>20</v>
      </c>
      <c r="E17" s="5">
        <f>ROUND(C17*D17,2)</f>
        <v>70.599999999999994</v>
      </c>
      <c r="F17" s="4">
        <v>0</v>
      </c>
      <c r="G17" s="5">
        <f>ROUND(E17*F17,2)</f>
        <v>0</v>
      </c>
      <c r="H17" s="5">
        <f>ROUND(E17-G17,2)</f>
        <v>70.599999999999994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0.97350000000000003</v>
      </c>
      <c r="E25" s="5">
        <f>ROUND(C25*D25,2)</f>
        <v>14.87</v>
      </c>
      <c r="F25" s="4">
        <v>0</v>
      </c>
      <c r="G25" s="5">
        <f>ROUND(E25*F25,2)</f>
        <v>0</v>
      </c>
      <c r="H25" s="5">
        <f>ROUND(E25-G25,2)</f>
        <v>14.87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3.7581000000000002</v>
      </c>
      <c r="E29" s="5">
        <f>ROUND(C29*D29,2)</f>
        <v>12.36</v>
      </c>
      <c r="F29" s="4">
        <v>0</v>
      </c>
      <c r="G29" s="5">
        <f>ROUND(E29*F29,2)</f>
        <v>0</v>
      </c>
      <c r="H29" s="5">
        <f>ROUND(E29-G29,2)</f>
        <v>12.36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6.03</v>
      </c>
      <c r="D31" s="3">
        <v>1</v>
      </c>
      <c r="E31" s="5">
        <f>ROUND(C31*D31,2)</f>
        <v>6.03</v>
      </c>
      <c r="F31" s="4">
        <v>0</v>
      </c>
      <c r="G31" s="5">
        <f>ROUND(E31*F31,2)</f>
        <v>0</v>
      </c>
      <c r="H31" s="5">
        <f>ROUND(E31-G31,2)</f>
        <v>6.03</v>
      </c>
    </row>
    <row r="32" spans="1:8" x14ac:dyDescent="0.25">
      <c r="A32" s="3" t="s">
        <v>33</v>
      </c>
      <c r="B32" s="3" t="s">
        <v>29</v>
      </c>
      <c r="C32" s="7">
        <v>1.31</v>
      </c>
      <c r="D32" s="3">
        <v>1</v>
      </c>
      <c r="E32" s="5">
        <f>ROUND(C32*D32,2)</f>
        <v>1.31</v>
      </c>
      <c r="F32" s="4">
        <v>0</v>
      </c>
      <c r="G32" s="5">
        <f>ROUND(E32*F32,2)</f>
        <v>0</v>
      </c>
      <c r="H32" s="5">
        <f>ROUND(E32-G32,2)</f>
        <v>1.31</v>
      </c>
    </row>
    <row r="33" spans="1:8" x14ac:dyDescent="0.25">
      <c r="A33" s="8" t="s">
        <v>39</v>
      </c>
      <c r="B33" s="8" t="s">
        <v>29</v>
      </c>
      <c r="C33" s="9">
        <v>8.14</v>
      </c>
      <c r="D33" s="8">
        <v>1</v>
      </c>
      <c r="E33" s="10">
        <f>ROUND(C33*D33,2)</f>
        <v>8.14</v>
      </c>
      <c r="F33" s="11">
        <v>0</v>
      </c>
      <c r="G33" s="10">
        <f>ROUND(E33*F33,2)</f>
        <v>0</v>
      </c>
      <c r="H33" s="10">
        <f>ROUND(E33-G33,2)</f>
        <v>8.14</v>
      </c>
    </row>
    <row r="34" spans="1:8" x14ac:dyDescent="0.25">
      <c r="A34" s="16" t="s">
        <v>40</v>
      </c>
      <c r="C34" s="5"/>
      <c r="E34" s="5">
        <f>SUM(E11:E33)</f>
        <v>340.91999999999996</v>
      </c>
      <c r="G34" s="6">
        <f>SUM(G11:G33)</f>
        <v>0</v>
      </c>
      <c r="H34" s="6">
        <f>ROUND(E34-G34,2)</f>
        <v>340.92</v>
      </c>
    </row>
    <row r="35" spans="1:8" x14ac:dyDescent="0.25">
      <c r="A35" s="16" t="s">
        <v>41</v>
      </c>
      <c r="C35" s="5"/>
      <c r="E35" s="5">
        <f>+E7-E34</f>
        <v>-340.91999999999996</v>
      </c>
      <c r="G35" s="6">
        <f>+G7-G34</f>
        <v>0</v>
      </c>
      <c r="H35" s="6">
        <f>ROUND(E35-G35,2)</f>
        <v>-340.92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9.83</v>
      </c>
      <c r="D38" s="3">
        <v>1</v>
      </c>
      <c r="E38" s="5">
        <f>ROUND(C38*D38,2)</f>
        <v>9.83</v>
      </c>
      <c r="F38" s="4">
        <v>0</v>
      </c>
      <c r="G38" s="5">
        <f>ROUND(E38*F38,2)</f>
        <v>0</v>
      </c>
      <c r="H38" s="5">
        <f>ROUND(E38-G38,2)</f>
        <v>9.83</v>
      </c>
    </row>
    <row r="39" spans="1:8" x14ac:dyDescent="0.25">
      <c r="A39" s="8" t="s">
        <v>33</v>
      </c>
      <c r="B39" s="8" t="s">
        <v>29</v>
      </c>
      <c r="C39" s="9">
        <v>7.62</v>
      </c>
      <c r="D39" s="8">
        <v>1</v>
      </c>
      <c r="E39" s="10">
        <f>ROUND(C39*D39,2)</f>
        <v>7.62</v>
      </c>
      <c r="F39" s="11">
        <v>0</v>
      </c>
      <c r="G39" s="10">
        <f>ROUND(E39*F39,2)</f>
        <v>0</v>
      </c>
      <c r="H39" s="10">
        <f>ROUND(E39-G39,2)</f>
        <v>7.62</v>
      </c>
    </row>
    <row r="40" spans="1:8" x14ac:dyDescent="0.25">
      <c r="A40" s="16" t="s">
        <v>43</v>
      </c>
      <c r="C40" s="5"/>
      <c r="E40" s="5">
        <f>SUM(E38:E39)</f>
        <v>17.45</v>
      </c>
      <c r="G40" s="6">
        <f>SUM(G38:G39)</f>
        <v>0</v>
      </c>
      <c r="H40" s="6">
        <f>ROUND(E40-G40,2)</f>
        <v>17.45</v>
      </c>
    </row>
    <row r="41" spans="1:8" x14ac:dyDescent="0.25">
      <c r="A41" s="16" t="s">
        <v>44</v>
      </c>
      <c r="C41" s="5"/>
      <c r="E41" s="5">
        <f>+E34+E40</f>
        <v>358.36999999999995</v>
      </c>
      <c r="G41" s="6">
        <f>+G34+G40</f>
        <v>0</v>
      </c>
      <c r="H41" s="6">
        <f>ROUND(E41-G41,2)</f>
        <v>358.37</v>
      </c>
    </row>
    <row r="42" spans="1:8" x14ac:dyDescent="0.25">
      <c r="A42" s="16" t="s">
        <v>45</v>
      </c>
      <c r="C42" s="5"/>
      <c r="E42" s="5">
        <f>+E7-E41</f>
        <v>-358.36999999999995</v>
      </c>
      <c r="G42" s="6">
        <f>+G7-G41</f>
        <v>0</v>
      </c>
      <c r="H42" s="6">
        <f>ROUND(E42-G42,2)</f>
        <v>-358.37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49"/>
  <sheetViews>
    <sheetView topLeftCell="A22" workbookViewId="0">
      <selection activeCell="O30" sqref="O30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71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72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68</v>
      </c>
      <c r="B17" s="3" t="s">
        <v>21</v>
      </c>
      <c r="C17" s="7">
        <v>3.53</v>
      </c>
      <c r="D17" s="3">
        <v>20</v>
      </c>
      <c r="E17" s="5">
        <f>ROUND(C17*D17,2)</f>
        <v>70.599999999999994</v>
      </c>
      <c r="F17" s="4">
        <v>0</v>
      </c>
      <c r="G17" s="5">
        <f>ROUND(E17*F17,2)</f>
        <v>0</v>
      </c>
      <c r="H17" s="5">
        <f>ROUND(E17-G17,2)</f>
        <v>70.599999999999994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0.35730000000000001</v>
      </c>
      <c r="E25" s="5">
        <f>ROUND(C25*D25,2)</f>
        <v>5.46</v>
      </c>
      <c r="F25" s="4">
        <v>0</v>
      </c>
      <c r="G25" s="5">
        <f>ROUND(E25*F25,2)</f>
        <v>0</v>
      </c>
      <c r="H25" s="5">
        <f>ROUND(E25-G25,2)</f>
        <v>5.46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1.3794</v>
      </c>
      <c r="E29" s="5">
        <f>ROUND(C29*D29,2)</f>
        <v>4.54</v>
      </c>
      <c r="F29" s="4">
        <v>0</v>
      </c>
      <c r="G29" s="5">
        <f>ROUND(E29*F29,2)</f>
        <v>0</v>
      </c>
      <c r="H29" s="5">
        <f>ROUND(E29-G29,2)</f>
        <v>4.54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4.7300000000000004</v>
      </c>
      <c r="D31" s="3">
        <v>1</v>
      </c>
      <c r="E31" s="5">
        <f>ROUND(C31*D31,2)</f>
        <v>4.7300000000000004</v>
      </c>
      <c r="F31" s="4">
        <v>0</v>
      </c>
      <c r="G31" s="5">
        <f>ROUND(E31*F31,2)</f>
        <v>0</v>
      </c>
      <c r="H31" s="5">
        <f>ROUND(E31-G31,2)</f>
        <v>4.7300000000000004</v>
      </c>
    </row>
    <row r="32" spans="1:8" x14ac:dyDescent="0.25">
      <c r="A32" s="3" t="s">
        <v>33</v>
      </c>
      <c r="B32" s="3" t="s">
        <v>29</v>
      </c>
      <c r="C32" s="7">
        <v>0.47</v>
      </c>
      <c r="D32" s="3">
        <v>1</v>
      </c>
      <c r="E32" s="5">
        <f>ROUND(C32*D32,2)</f>
        <v>0.47</v>
      </c>
      <c r="F32" s="4">
        <v>0</v>
      </c>
      <c r="G32" s="5">
        <f>ROUND(E32*F32,2)</f>
        <v>0</v>
      </c>
      <c r="H32" s="5">
        <f>ROUND(E32-G32,2)</f>
        <v>0.47</v>
      </c>
    </row>
    <row r="33" spans="1:8" x14ac:dyDescent="0.25">
      <c r="A33" s="8" t="s">
        <v>39</v>
      </c>
      <c r="B33" s="8" t="s">
        <v>29</v>
      </c>
      <c r="C33" s="9">
        <v>7.61</v>
      </c>
      <c r="D33" s="8">
        <v>1</v>
      </c>
      <c r="E33" s="10">
        <f>ROUND(C33*D33,2)</f>
        <v>7.61</v>
      </c>
      <c r="F33" s="11">
        <v>0</v>
      </c>
      <c r="G33" s="10">
        <f>ROUND(E33*F33,2)</f>
        <v>0</v>
      </c>
      <c r="H33" s="10">
        <f>ROUND(E33-G33,2)</f>
        <v>7.61</v>
      </c>
    </row>
    <row r="34" spans="1:8" x14ac:dyDescent="0.25">
      <c r="A34" s="16" t="s">
        <v>40</v>
      </c>
      <c r="C34" s="5"/>
      <c r="E34" s="5">
        <f>SUM(E11:E33)</f>
        <v>321.37000000000006</v>
      </c>
      <c r="G34" s="6">
        <f>SUM(G11:G33)</f>
        <v>0</v>
      </c>
      <c r="H34" s="6">
        <f>ROUND(E34-G34,2)</f>
        <v>321.37</v>
      </c>
    </row>
    <row r="35" spans="1:8" x14ac:dyDescent="0.25">
      <c r="A35" s="16" t="s">
        <v>41</v>
      </c>
      <c r="C35" s="5"/>
      <c r="E35" s="5">
        <f>+E7-E34</f>
        <v>-321.37000000000006</v>
      </c>
      <c r="G35" s="6">
        <f>+G7-G34</f>
        <v>0</v>
      </c>
      <c r="H35" s="6">
        <f>ROUND(E35-G35,2)</f>
        <v>-321.37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7.3</v>
      </c>
      <c r="D38" s="3">
        <v>1</v>
      </c>
      <c r="E38" s="5">
        <f>ROUND(C38*D38,2)</f>
        <v>7.3</v>
      </c>
      <c r="F38" s="4">
        <v>0</v>
      </c>
      <c r="G38" s="5">
        <f>ROUND(E38*F38,2)</f>
        <v>0</v>
      </c>
      <c r="H38" s="5">
        <f>ROUND(E38-G38,2)</f>
        <v>7.3</v>
      </c>
    </row>
    <row r="39" spans="1:8" x14ac:dyDescent="0.25">
      <c r="A39" s="8" t="s">
        <v>33</v>
      </c>
      <c r="B39" s="8" t="s">
        <v>29</v>
      </c>
      <c r="C39" s="9">
        <v>2.8</v>
      </c>
      <c r="D39" s="8">
        <v>1</v>
      </c>
      <c r="E39" s="10">
        <f>ROUND(C39*D39,2)</f>
        <v>2.8</v>
      </c>
      <c r="F39" s="11">
        <v>0</v>
      </c>
      <c r="G39" s="10">
        <f>ROUND(E39*F39,2)</f>
        <v>0</v>
      </c>
      <c r="H39" s="10">
        <f>ROUND(E39-G39,2)</f>
        <v>2.8</v>
      </c>
    </row>
    <row r="40" spans="1:8" x14ac:dyDescent="0.25">
      <c r="A40" s="16" t="s">
        <v>43</v>
      </c>
      <c r="C40" s="5"/>
      <c r="E40" s="5">
        <f>SUM(E38:E39)</f>
        <v>10.1</v>
      </c>
      <c r="G40" s="6">
        <f>SUM(G38:G39)</f>
        <v>0</v>
      </c>
      <c r="H40" s="6">
        <f>ROUND(E40-G40,2)</f>
        <v>10.1</v>
      </c>
    </row>
    <row r="41" spans="1:8" x14ac:dyDescent="0.25">
      <c r="A41" s="16" t="s">
        <v>44</v>
      </c>
      <c r="C41" s="5"/>
      <c r="E41" s="5">
        <f>+E34+E40</f>
        <v>331.47000000000008</v>
      </c>
      <c r="G41" s="6">
        <f>+G34+G40</f>
        <v>0</v>
      </c>
      <c r="H41" s="6">
        <f>ROUND(E41-G41,2)</f>
        <v>331.47</v>
      </c>
    </row>
    <row r="42" spans="1:8" x14ac:dyDescent="0.25">
      <c r="A42" s="16" t="s">
        <v>45</v>
      </c>
      <c r="C42" s="5"/>
      <c r="E42" s="5">
        <f>+E7-E41</f>
        <v>-331.47000000000008</v>
      </c>
      <c r="G42" s="6">
        <f>+G7-G41</f>
        <v>0</v>
      </c>
      <c r="H42" s="6">
        <f>ROUND(E42-G42,2)</f>
        <v>-331.47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49"/>
  <sheetViews>
    <sheetView topLeftCell="A19" workbookViewId="0">
      <selection activeCell="M25" sqref="M25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73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142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143</v>
      </c>
      <c r="B17" s="3" t="s">
        <v>21</v>
      </c>
      <c r="C17" s="7">
        <v>5.33</v>
      </c>
      <c r="D17" s="3">
        <v>10</v>
      </c>
      <c r="E17" s="5">
        <f>ROUND(C17*D17,2)</f>
        <v>53.3</v>
      </c>
      <c r="F17" s="4">
        <v>0</v>
      </c>
      <c r="G17" s="5">
        <f>ROUND(E17*F17,2)</f>
        <v>0</v>
      </c>
      <c r="H17" s="5">
        <f>ROUND(E17-G17,2)</f>
        <v>53.3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1.0164</v>
      </c>
      <c r="E25" s="5">
        <f>ROUND(C25*D25,2)</f>
        <v>15.52</v>
      </c>
      <c r="F25" s="4">
        <v>0</v>
      </c>
      <c r="G25" s="5">
        <f>ROUND(E25*F25,2)</f>
        <v>0</v>
      </c>
      <c r="H25" s="5">
        <f>ROUND(E25-G25,2)</f>
        <v>15.52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0.1313</v>
      </c>
      <c r="E27" s="5">
        <f>ROUND(C27*D27,2)</f>
        <v>1.19</v>
      </c>
      <c r="F27" s="4">
        <v>0</v>
      </c>
      <c r="G27" s="5">
        <f>ROUND(E27*F27,2)</f>
        <v>0</v>
      </c>
      <c r="H27" s="5">
        <f>ROUND(E27-G27,2)</f>
        <v>1.19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3.9235000000000002</v>
      </c>
      <c r="E29" s="5">
        <f>ROUND(C29*D29,2)</f>
        <v>12.91</v>
      </c>
      <c r="F29" s="4">
        <v>0</v>
      </c>
      <c r="G29" s="5">
        <f>ROUND(E29*F29,2)</f>
        <v>0</v>
      </c>
      <c r="H29" s="5">
        <f>ROUND(E29-G29,2)</f>
        <v>12.91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4.63</v>
      </c>
      <c r="D31" s="3">
        <v>1</v>
      </c>
      <c r="E31" s="5">
        <f>ROUND(C31*D31,2)</f>
        <v>4.63</v>
      </c>
      <c r="F31" s="4">
        <v>0</v>
      </c>
      <c r="G31" s="5">
        <f>ROUND(E31*F31,2)</f>
        <v>0</v>
      </c>
      <c r="H31" s="5">
        <f>ROUND(E31-G31,2)</f>
        <v>4.63</v>
      </c>
    </row>
    <row r="32" spans="1:8" x14ac:dyDescent="0.25">
      <c r="A32" s="3" t="s">
        <v>33</v>
      </c>
      <c r="B32" s="3" t="s">
        <v>29</v>
      </c>
      <c r="C32" s="7">
        <v>1.37</v>
      </c>
      <c r="D32" s="3">
        <v>1</v>
      </c>
      <c r="E32" s="5">
        <f>ROUND(C32*D32,2)</f>
        <v>1.37</v>
      </c>
      <c r="F32" s="4">
        <v>0</v>
      </c>
      <c r="G32" s="5">
        <f>ROUND(E32*F32,2)</f>
        <v>0</v>
      </c>
      <c r="H32" s="5">
        <f>ROUND(E32-G32,2)</f>
        <v>1.37</v>
      </c>
    </row>
    <row r="33" spans="1:8" x14ac:dyDescent="0.25">
      <c r="A33" s="8" t="s">
        <v>39</v>
      </c>
      <c r="B33" s="8" t="s">
        <v>29</v>
      </c>
      <c r="C33" s="9">
        <v>6.6</v>
      </c>
      <c r="D33" s="8">
        <v>1</v>
      </c>
      <c r="E33" s="10">
        <f>ROUND(C33*D33,2)</f>
        <v>6.6</v>
      </c>
      <c r="F33" s="11">
        <v>0</v>
      </c>
      <c r="G33" s="10">
        <f>ROUND(E33*F33,2)</f>
        <v>0</v>
      </c>
      <c r="H33" s="10">
        <f>ROUND(E33-G33,2)</f>
        <v>6.6</v>
      </c>
    </row>
    <row r="34" spans="1:8" x14ac:dyDescent="0.25">
      <c r="A34" s="16" t="s">
        <v>40</v>
      </c>
      <c r="C34" s="5"/>
      <c r="E34" s="5">
        <f>SUM(E11:E33)</f>
        <v>321.42000000000007</v>
      </c>
      <c r="G34" s="6">
        <f>SUM(G11:G33)</f>
        <v>0</v>
      </c>
      <c r="H34" s="6">
        <f>ROUND(E34-G34,2)</f>
        <v>321.42</v>
      </c>
    </row>
    <row r="35" spans="1:8" x14ac:dyDescent="0.25">
      <c r="A35" s="16" t="s">
        <v>41</v>
      </c>
      <c r="C35" s="5"/>
      <c r="E35" s="5">
        <f>+E7-E34</f>
        <v>-321.42000000000007</v>
      </c>
      <c r="G35" s="6">
        <f>+G7-G34</f>
        <v>0</v>
      </c>
      <c r="H35" s="6">
        <f>ROUND(E35-G35,2)</f>
        <v>-321.42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7.72</v>
      </c>
      <c r="D38" s="3">
        <v>1</v>
      </c>
      <c r="E38" s="5">
        <f>ROUND(C38*D38,2)</f>
        <v>7.72</v>
      </c>
      <c r="F38" s="4">
        <v>0</v>
      </c>
      <c r="G38" s="5">
        <f>ROUND(E38*F38,2)</f>
        <v>0</v>
      </c>
      <c r="H38" s="5">
        <f>ROUND(E38-G38,2)</f>
        <v>7.72</v>
      </c>
    </row>
    <row r="39" spans="1:8" x14ac:dyDescent="0.25">
      <c r="A39" s="8" t="s">
        <v>33</v>
      </c>
      <c r="B39" s="8" t="s">
        <v>29</v>
      </c>
      <c r="C39" s="9">
        <v>7.96</v>
      </c>
      <c r="D39" s="8">
        <v>1</v>
      </c>
      <c r="E39" s="10">
        <f>ROUND(C39*D39,2)</f>
        <v>7.96</v>
      </c>
      <c r="F39" s="11">
        <v>0</v>
      </c>
      <c r="G39" s="10">
        <f>ROUND(E39*F39,2)</f>
        <v>0</v>
      </c>
      <c r="H39" s="10">
        <f>ROUND(E39-G39,2)</f>
        <v>7.96</v>
      </c>
    </row>
    <row r="40" spans="1:8" x14ac:dyDescent="0.25">
      <c r="A40" s="16" t="s">
        <v>43</v>
      </c>
      <c r="C40" s="5"/>
      <c r="E40" s="5">
        <f>SUM(E38:E39)</f>
        <v>15.68</v>
      </c>
      <c r="G40" s="6">
        <f>SUM(G38:G39)</f>
        <v>0</v>
      </c>
      <c r="H40" s="6">
        <f>ROUND(E40-G40,2)</f>
        <v>15.68</v>
      </c>
    </row>
    <row r="41" spans="1:8" x14ac:dyDescent="0.25">
      <c r="A41" s="16" t="s">
        <v>44</v>
      </c>
      <c r="C41" s="5"/>
      <c r="E41" s="5">
        <f>+E34+E40</f>
        <v>337.10000000000008</v>
      </c>
      <c r="G41" s="6">
        <f>+G34+G40</f>
        <v>0</v>
      </c>
      <c r="H41" s="6">
        <f>ROUND(E41-G41,2)</f>
        <v>337.1</v>
      </c>
    </row>
    <row r="42" spans="1:8" x14ac:dyDescent="0.25">
      <c r="A42" s="16" t="s">
        <v>45</v>
      </c>
      <c r="C42" s="5"/>
      <c r="E42" s="5">
        <f>+E7-E41</f>
        <v>-337.10000000000008</v>
      </c>
      <c r="G42" s="6">
        <f>+G7-G41</f>
        <v>0</v>
      </c>
      <c r="H42" s="6">
        <f>ROUND(E42-G42,2)</f>
        <v>-337.1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9"/>
  <sheetViews>
    <sheetView workbookViewId="0">
      <selection sqref="A1:H1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74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144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143</v>
      </c>
      <c r="B17" s="3" t="s">
        <v>21</v>
      </c>
      <c r="C17" s="7">
        <v>5.33</v>
      </c>
      <c r="D17" s="3">
        <v>10</v>
      </c>
      <c r="E17" s="5">
        <f>ROUND(C17*D17,2)</f>
        <v>53.3</v>
      </c>
      <c r="F17" s="4">
        <v>0</v>
      </c>
      <c r="G17" s="5">
        <f>ROUND(E17*F17,2)</f>
        <v>0</v>
      </c>
      <c r="H17" s="5">
        <f>ROUND(E17-G17,2)</f>
        <v>53.3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0.35730000000000001</v>
      </c>
      <c r="E25" s="5">
        <f>ROUND(C25*D25,2)</f>
        <v>5.46</v>
      </c>
      <c r="F25" s="4">
        <v>0</v>
      </c>
      <c r="G25" s="5">
        <f>ROUND(E25*F25,2)</f>
        <v>0</v>
      </c>
      <c r="H25" s="5">
        <f>ROUND(E25-G25,2)</f>
        <v>5.46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0.2278</v>
      </c>
      <c r="E27" s="5">
        <f>ROUND(C27*D27,2)</f>
        <v>2.06</v>
      </c>
      <c r="F27" s="4">
        <v>0</v>
      </c>
      <c r="G27" s="5">
        <f>ROUND(E27*F27,2)</f>
        <v>0</v>
      </c>
      <c r="H27" s="5">
        <f>ROUND(E27-G27,2)</f>
        <v>2.06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1.3794</v>
      </c>
      <c r="E29" s="5">
        <f>ROUND(C29*D29,2)</f>
        <v>4.54</v>
      </c>
      <c r="F29" s="4">
        <v>0</v>
      </c>
      <c r="G29" s="5">
        <f>ROUND(E29*F29,2)</f>
        <v>0</v>
      </c>
      <c r="H29" s="5">
        <f>ROUND(E29-G29,2)</f>
        <v>4.54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4.7300000000000004</v>
      </c>
      <c r="D31" s="3">
        <v>1</v>
      </c>
      <c r="E31" s="5">
        <f>ROUND(C31*D31,2)</f>
        <v>4.7300000000000004</v>
      </c>
      <c r="F31" s="4">
        <v>0</v>
      </c>
      <c r="G31" s="5">
        <f>ROUND(E31*F31,2)</f>
        <v>0</v>
      </c>
      <c r="H31" s="5">
        <f>ROUND(E31-G31,2)</f>
        <v>4.7300000000000004</v>
      </c>
    </row>
    <row r="32" spans="1:8" x14ac:dyDescent="0.25">
      <c r="A32" s="3" t="s">
        <v>33</v>
      </c>
      <c r="B32" s="3" t="s">
        <v>29</v>
      </c>
      <c r="C32" s="7">
        <v>0.47</v>
      </c>
      <c r="D32" s="3">
        <v>1</v>
      </c>
      <c r="E32" s="5">
        <f>ROUND(C32*D32,2)</f>
        <v>0.47</v>
      </c>
      <c r="F32" s="4">
        <v>0</v>
      </c>
      <c r="G32" s="5">
        <f>ROUND(E32*F32,2)</f>
        <v>0</v>
      </c>
      <c r="H32" s="5">
        <f>ROUND(E32-G32,2)</f>
        <v>0.47</v>
      </c>
    </row>
    <row r="33" spans="1:8" x14ac:dyDescent="0.25">
      <c r="A33" s="8" t="s">
        <v>39</v>
      </c>
      <c r="B33" s="8" t="s">
        <v>29</v>
      </c>
      <c r="C33" s="9">
        <v>7.15</v>
      </c>
      <c r="D33" s="8">
        <v>1</v>
      </c>
      <c r="E33" s="10">
        <f>ROUND(C33*D33,2)</f>
        <v>7.15</v>
      </c>
      <c r="F33" s="11">
        <v>0</v>
      </c>
      <c r="G33" s="10">
        <f>ROUND(E33*F33,2)</f>
        <v>0</v>
      </c>
      <c r="H33" s="10">
        <f>ROUND(E33-G33,2)</f>
        <v>7.15</v>
      </c>
    </row>
    <row r="34" spans="1:8" x14ac:dyDescent="0.25">
      <c r="A34" s="16" t="s">
        <v>40</v>
      </c>
      <c r="C34" s="5"/>
      <c r="E34" s="5">
        <f>SUM(E11:E33)</f>
        <v>303.61000000000007</v>
      </c>
      <c r="G34" s="6">
        <f>SUM(G11:G33)</f>
        <v>0</v>
      </c>
      <c r="H34" s="6">
        <f>ROUND(E34-G34,2)</f>
        <v>303.61</v>
      </c>
    </row>
    <row r="35" spans="1:8" x14ac:dyDescent="0.25">
      <c r="A35" s="16" t="s">
        <v>41</v>
      </c>
      <c r="C35" s="5"/>
      <c r="E35" s="5">
        <f>+E7-E34</f>
        <v>-303.61000000000007</v>
      </c>
      <c r="G35" s="6">
        <f>+G7-G34</f>
        <v>0</v>
      </c>
      <c r="H35" s="6">
        <f>ROUND(E35-G35,2)</f>
        <v>-303.61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7.3</v>
      </c>
      <c r="D38" s="3">
        <v>1</v>
      </c>
      <c r="E38" s="5">
        <f>ROUND(C38*D38,2)</f>
        <v>7.3</v>
      </c>
      <c r="F38" s="4">
        <v>0</v>
      </c>
      <c r="G38" s="5">
        <f>ROUND(E38*F38,2)</f>
        <v>0</v>
      </c>
      <c r="H38" s="5">
        <f>ROUND(E38-G38,2)</f>
        <v>7.3</v>
      </c>
    </row>
    <row r="39" spans="1:8" x14ac:dyDescent="0.25">
      <c r="A39" s="8" t="s">
        <v>33</v>
      </c>
      <c r="B39" s="8" t="s">
        <v>29</v>
      </c>
      <c r="C39" s="9">
        <v>2.8</v>
      </c>
      <c r="D39" s="8">
        <v>1</v>
      </c>
      <c r="E39" s="10">
        <f>ROUND(C39*D39,2)</f>
        <v>2.8</v>
      </c>
      <c r="F39" s="11">
        <v>0</v>
      </c>
      <c r="G39" s="10">
        <f>ROUND(E39*F39,2)</f>
        <v>0</v>
      </c>
      <c r="H39" s="10">
        <f>ROUND(E39-G39,2)</f>
        <v>2.8</v>
      </c>
    </row>
    <row r="40" spans="1:8" x14ac:dyDescent="0.25">
      <c r="A40" s="16" t="s">
        <v>43</v>
      </c>
      <c r="C40" s="5"/>
      <c r="E40" s="5">
        <f>SUM(E38:E39)</f>
        <v>10.1</v>
      </c>
      <c r="G40" s="6">
        <f>SUM(G38:G39)</f>
        <v>0</v>
      </c>
      <c r="H40" s="6">
        <f>ROUND(E40-G40,2)</f>
        <v>10.1</v>
      </c>
    </row>
    <row r="41" spans="1:8" x14ac:dyDescent="0.25">
      <c r="A41" s="16" t="s">
        <v>44</v>
      </c>
      <c r="C41" s="5"/>
      <c r="E41" s="5">
        <f>+E34+E40</f>
        <v>313.71000000000009</v>
      </c>
      <c r="G41" s="6">
        <f>+G34+G40</f>
        <v>0</v>
      </c>
      <c r="H41" s="6">
        <f>ROUND(E41-G41,2)</f>
        <v>313.70999999999998</v>
      </c>
    </row>
    <row r="42" spans="1:8" x14ac:dyDescent="0.25">
      <c r="A42" s="16" t="s">
        <v>45</v>
      </c>
      <c r="C42" s="5"/>
      <c r="E42" s="5">
        <f>+E7-E41</f>
        <v>-313.71000000000009</v>
      </c>
      <c r="G42" s="6">
        <f>+G7-G41</f>
        <v>0</v>
      </c>
      <c r="H42" s="6">
        <f>ROUND(E42-G42,2)</f>
        <v>-313.70999999999998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49"/>
  <sheetViews>
    <sheetView workbookViewId="0">
      <selection activeCell="J20" sqref="J20"/>
    </sheetView>
  </sheetViews>
  <sheetFormatPr defaultRowHeight="15" x14ac:dyDescent="0.25"/>
  <cols>
    <col min="1" max="1" width="28.7109375" customWidth="1"/>
    <col min="4" max="4" width="10.7109375" customWidth="1"/>
    <col min="5" max="5" width="13.7109375" customWidth="1"/>
    <col min="7" max="7" width="9.140625" customWidth="1"/>
    <col min="8" max="8" width="9.7109375" bestFit="1" customWidth="1"/>
  </cols>
  <sheetData>
    <row r="1" spans="1:8" x14ac:dyDescent="0.25">
      <c r="A1" s="21" t="s">
        <v>75</v>
      </c>
      <c r="B1" s="21"/>
      <c r="C1" s="21"/>
      <c r="D1" s="21"/>
      <c r="E1" s="21"/>
      <c r="F1" s="21"/>
      <c r="G1" s="21"/>
      <c r="H1" s="21"/>
    </row>
    <row r="2" spans="1:8" x14ac:dyDescent="0.25">
      <c r="A2" s="21" t="s">
        <v>145</v>
      </c>
      <c r="B2" s="21"/>
      <c r="C2" s="21"/>
      <c r="D2" s="21"/>
      <c r="E2" s="21"/>
      <c r="F2" s="21"/>
      <c r="G2" s="21"/>
      <c r="H2" s="21"/>
    </row>
    <row r="3" spans="1:8" x14ac:dyDescent="0.25">
      <c r="A3" s="21" t="s">
        <v>138</v>
      </c>
      <c r="B3" s="21"/>
      <c r="C3" s="21"/>
      <c r="D3" s="21"/>
      <c r="E3" s="21"/>
      <c r="F3" s="21"/>
      <c r="G3" s="21"/>
      <c r="H3" s="21"/>
    </row>
    <row r="4" spans="1:8" x14ac:dyDescent="0.25">
      <c r="A4" s="13"/>
      <c r="B4" s="13"/>
      <c r="C4" s="10"/>
      <c r="D4" s="13"/>
      <c r="E4" s="10"/>
      <c r="F4" s="22" t="s">
        <v>49</v>
      </c>
      <c r="G4" s="22"/>
      <c r="H4" s="19" t="s">
        <v>52</v>
      </c>
    </row>
    <row r="5" spans="1:8" x14ac:dyDescent="0.25">
      <c r="A5" s="12" t="s">
        <v>3</v>
      </c>
      <c r="B5" s="12" t="s">
        <v>4</v>
      </c>
      <c r="C5" s="14" t="s">
        <v>5</v>
      </c>
      <c r="D5" s="12" t="s">
        <v>6</v>
      </c>
      <c r="E5" s="14" t="s">
        <v>48</v>
      </c>
      <c r="F5" s="15" t="s">
        <v>50</v>
      </c>
      <c r="G5" s="15" t="s">
        <v>51</v>
      </c>
      <c r="H5" s="15" t="s">
        <v>51</v>
      </c>
    </row>
    <row r="6" spans="1:8" x14ac:dyDescent="0.25">
      <c r="A6" s="12" t="s">
        <v>7</v>
      </c>
      <c r="B6" s="13"/>
      <c r="C6" s="10"/>
      <c r="D6" s="13"/>
      <c r="E6" s="10"/>
      <c r="F6" s="13"/>
      <c r="G6" s="13"/>
      <c r="H6" s="13"/>
    </row>
    <row r="7" spans="1:8" x14ac:dyDescent="0.25">
      <c r="A7" s="16" t="s">
        <v>8</v>
      </c>
      <c r="C7" s="5"/>
      <c r="E7" s="5">
        <f>SUM(E6:E6)</f>
        <v>0</v>
      </c>
      <c r="G7">
        <f>SUM(G6:G6)</f>
        <v>0</v>
      </c>
      <c r="H7">
        <f>ROUND(E7-G7,2)</f>
        <v>0</v>
      </c>
    </row>
    <row r="8" spans="1:8" x14ac:dyDescent="0.25">
      <c r="A8" t="s">
        <v>9</v>
      </c>
      <c r="C8" s="5"/>
      <c r="E8" s="5"/>
    </row>
    <row r="9" spans="1:8" x14ac:dyDescent="0.25">
      <c r="A9" s="16" t="s">
        <v>10</v>
      </c>
      <c r="C9" s="5"/>
      <c r="E9" s="5"/>
    </row>
    <row r="10" spans="1:8" x14ac:dyDescent="0.25">
      <c r="A10" s="2" t="s">
        <v>11</v>
      </c>
      <c r="C10" s="5"/>
      <c r="E10" s="5"/>
    </row>
    <row r="11" spans="1:8" x14ac:dyDescent="0.25">
      <c r="A11" s="3" t="s">
        <v>12</v>
      </c>
      <c r="B11" s="3" t="s">
        <v>13</v>
      </c>
      <c r="C11" s="7">
        <v>51.8</v>
      </c>
      <c r="D11" s="3">
        <v>1.5</v>
      </c>
      <c r="E11" s="5">
        <f>ROUND(C11*D11,2)</f>
        <v>77.7</v>
      </c>
      <c r="F11" s="4">
        <v>0</v>
      </c>
      <c r="G11" s="5">
        <f>ROUND(E11*F11,2)</f>
        <v>0</v>
      </c>
      <c r="H11" s="5">
        <f>ROUND(E11-G11,2)</f>
        <v>77.7</v>
      </c>
    </row>
    <row r="12" spans="1:8" x14ac:dyDescent="0.25">
      <c r="A12" s="3" t="s">
        <v>14</v>
      </c>
      <c r="B12" s="3" t="s">
        <v>13</v>
      </c>
      <c r="C12" s="7">
        <v>42.25</v>
      </c>
      <c r="D12" s="3">
        <v>1</v>
      </c>
      <c r="E12" s="5">
        <f>ROUND(C12*D12,2)</f>
        <v>42.25</v>
      </c>
      <c r="F12" s="4">
        <v>0</v>
      </c>
      <c r="G12" s="5">
        <f>ROUND(E12*F12,2)</f>
        <v>0</v>
      </c>
      <c r="H12" s="5">
        <f>ROUND(E12-G12,2)</f>
        <v>42.25</v>
      </c>
    </row>
    <row r="13" spans="1:8" x14ac:dyDescent="0.25">
      <c r="A13" s="3" t="s">
        <v>141</v>
      </c>
      <c r="B13" s="3" t="s">
        <v>13</v>
      </c>
      <c r="C13" s="7">
        <v>34.22</v>
      </c>
      <c r="D13" s="3">
        <v>2.14</v>
      </c>
      <c r="E13" s="5">
        <f>ROUND(C13*D13,2)</f>
        <v>73.23</v>
      </c>
      <c r="F13" s="4">
        <v>0</v>
      </c>
      <c r="G13" s="5">
        <f>ROUND(E13*F13,2)</f>
        <v>0</v>
      </c>
      <c r="H13" s="5">
        <f>ROUND(E13-G13,2)</f>
        <v>73.23</v>
      </c>
    </row>
    <row r="14" spans="1:8" x14ac:dyDescent="0.25">
      <c r="A14" s="2" t="s">
        <v>16</v>
      </c>
      <c r="C14" s="5"/>
      <c r="E14" s="5"/>
    </row>
    <row r="15" spans="1:8" x14ac:dyDescent="0.25">
      <c r="A15" s="3" t="s">
        <v>67</v>
      </c>
      <c r="B15" s="3" t="s">
        <v>24</v>
      </c>
      <c r="C15" s="7">
        <v>1.81</v>
      </c>
      <c r="D15" s="3">
        <v>2</v>
      </c>
      <c r="E15" s="5">
        <f>ROUND(C15*D15,2)</f>
        <v>3.62</v>
      </c>
      <c r="F15" s="4">
        <v>0</v>
      </c>
      <c r="G15" s="5">
        <f>ROUND(E15*F15,2)</f>
        <v>0</v>
      </c>
      <c r="H15" s="5">
        <f>ROUND(E15-G15,2)</f>
        <v>3.62</v>
      </c>
    </row>
    <row r="16" spans="1:8" x14ac:dyDescent="0.25">
      <c r="A16" s="2" t="s">
        <v>19</v>
      </c>
      <c r="C16" s="5"/>
      <c r="E16" s="5"/>
    </row>
    <row r="17" spans="1:8" x14ac:dyDescent="0.25">
      <c r="A17" s="3" t="s">
        <v>143</v>
      </c>
      <c r="B17" s="3" t="s">
        <v>21</v>
      </c>
      <c r="C17" s="7">
        <v>5.33</v>
      </c>
      <c r="D17" s="3">
        <v>10</v>
      </c>
      <c r="E17" s="5">
        <f>ROUND(C17*D17,2)</f>
        <v>53.3</v>
      </c>
      <c r="F17" s="4">
        <v>0</v>
      </c>
      <c r="G17" s="5">
        <f>ROUND(E17*F17,2)</f>
        <v>0</v>
      </c>
      <c r="H17" s="5">
        <f>ROUND(E17-G17,2)</f>
        <v>53.3</v>
      </c>
    </row>
    <row r="18" spans="1:8" x14ac:dyDescent="0.25">
      <c r="A18" s="2" t="s">
        <v>22</v>
      </c>
      <c r="C18" s="5"/>
      <c r="E18" s="5"/>
    </row>
    <row r="19" spans="1:8" x14ac:dyDescent="0.25">
      <c r="A19" s="3" t="s">
        <v>23</v>
      </c>
      <c r="B19" s="3" t="s">
        <v>24</v>
      </c>
      <c r="C19" s="7">
        <v>3.3</v>
      </c>
      <c r="D19" s="3">
        <v>1</v>
      </c>
      <c r="E19" s="5">
        <f>ROUND(C19*D19,2)</f>
        <v>3.3</v>
      </c>
      <c r="F19" s="4">
        <v>0</v>
      </c>
      <c r="G19" s="5">
        <f>ROUND(E19*F19,2)</f>
        <v>0</v>
      </c>
      <c r="H19" s="5">
        <f>ROUND(E19-G19,2)</f>
        <v>3.3</v>
      </c>
    </row>
    <row r="20" spans="1:8" x14ac:dyDescent="0.25">
      <c r="A20" s="2" t="s">
        <v>25</v>
      </c>
      <c r="C20" s="5"/>
      <c r="E20" s="5"/>
    </row>
    <row r="21" spans="1:8" x14ac:dyDescent="0.25">
      <c r="A21" s="3" t="s">
        <v>26</v>
      </c>
      <c r="B21" s="3" t="s">
        <v>27</v>
      </c>
      <c r="C21" s="7">
        <v>7.5</v>
      </c>
      <c r="D21" s="3">
        <v>3</v>
      </c>
      <c r="E21" s="5">
        <f>ROUND(C21*D21,2)</f>
        <v>22.5</v>
      </c>
      <c r="F21" s="4">
        <v>0</v>
      </c>
      <c r="G21" s="5">
        <f>ROUND(E21*F21,2)</f>
        <v>0</v>
      </c>
      <c r="H21" s="5">
        <f>ROUND(E21-G21,2)</f>
        <v>22.5</v>
      </c>
    </row>
    <row r="22" spans="1:8" x14ac:dyDescent="0.25">
      <c r="A22" s="2" t="s">
        <v>28</v>
      </c>
      <c r="C22" s="5"/>
      <c r="E22" s="5"/>
    </row>
    <row r="23" spans="1:8" x14ac:dyDescent="0.25">
      <c r="A23" s="3" t="s">
        <v>135</v>
      </c>
      <c r="B23" s="3" t="s">
        <v>29</v>
      </c>
      <c r="C23" s="7">
        <v>10</v>
      </c>
      <c r="D23" s="3">
        <v>0.33</v>
      </c>
      <c r="E23" s="5">
        <f>ROUND(C23*D23,2)</f>
        <v>3.3</v>
      </c>
      <c r="F23" s="4">
        <v>0</v>
      </c>
      <c r="G23" s="5">
        <f>ROUND(E23*F23,2)</f>
        <v>0</v>
      </c>
      <c r="H23" s="5">
        <f>ROUND(E23-G23,2)</f>
        <v>3.3</v>
      </c>
    </row>
    <row r="24" spans="1:8" x14ac:dyDescent="0.25">
      <c r="A24" s="2" t="s">
        <v>32</v>
      </c>
      <c r="C24" s="5"/>
      <c r="E24" s="5"/>
    </row>
    <row r="25" spans="1:8" x14ac:dyDescent="0.25">
      <c r="A25" s="3" t="s">
        <v>33</v>
      </c>
      <c r="B25" s="3" t="s">
        <v>34</v>
      </c>
      <c r="C25" s="7">
        <v>15.27</v>
      </c>
      <c r="D25" s="3">
        <v>0.97350000000000003</v>
      </c>
      <c r="E25" s="5">
        <f>ROUND(C25*D25,2)</f>
        <v>14.87</v>
      </c>
      <c r="F25" s="4">
        <v>0</v>
      </c>
      <c r="G25" s="5">
        <f>ROUND(E25*F25,2)</f>
        <v>0</v>
      </c>
      <c r="H25" s="5">
        <f>ROUND(E25-G25,2)</f>
        <v>14.87</v>
      </c>
    </row>
    <row r="26" spans="1:8" x14ac:dyDescent="0.25">
      <c r="A26" s="2" t="s">
        <v>35</v>
      </c>
      <c r="C26" s="5"/>
      <c r="E26" s="5"/>
    </row>
    <row r="27" spans="1:8" x14ac:dyDescent="0.25">
      <c r="A27" s="3" t="s">
        <v>36</v>
      </c>
      <c r="B27" s="3" t="s">
        <v>34</v>
      </c>
      <c r="C27" s="7">
        <v>9.06</v>
      </c>
      <c r="D27" s="3">
        <v>0.1885</v>
      </c>
      <c r="E27" s="5">
        <f>ROUND(C27*D27,2)</f>
        <v>1.71</v>
      </c>
      <c r="F27" s="4">
        <v>0</v>
      </c>
      <c r="G27" s="5">
        <f>ROUND(E27*F27,2)</f>
        <v>0</v>
      </c>
      <c r="H27" s="5">
        <f>ROUND(E27-G27,2)</f>
        <v>1.71</v>
      </c>
    </row>
    <row r="28" spans="1:8" x14ac:dyDescent="0.25">
      <c r="A28" s="2" t="s">
        <v>37</v>
      </c>
      <c r="C28" s="5"/>
      <c r="E28" s="5"/>
    </row>
    <row r="29" spans="1:8" x14ac:dyDescent="0.25">
      <c r="A29" s="3" t="s">
        <v>33</v>
      </c>
      <c r="B29" s="3" t="s">
        <v>15</v>
      </c>
      <c r="C29" s="7">
        <v>3.29</v>
      </c>
      <c r="D29" s="3">
        <v>4.2028999999999996</v>
      </c>
      <c r="E29" s="5">
        <f>ROUND(C29*D29,2)</f>
        <v>13.83</v>
      </c>
      <c r="F29" s="4">
        <v>0</v>
      </c>
      <c r="G29" s="5">
        <f>ROUND(E29*F29,2)</f>
        <v>0</v>
      </c>
      <c r="H29" s="5">
        <f>ROUND(E29-G29,2)</f>
        <v>13.83</v>
      </c>
    </row>
    <row r="30" spans="1:8" x14ac:dyDescent="0.25">
      <c r="A30" s="2" t="s">
        <v>38</v>
      </c>
      <c r="C30" s="5"/>
      <c r="E30" s="5"/>
    </row>
    <row r="31" spans="1:8" x14ac:dyDescent="0.25">
      <c r="A31" s="3" t="s">
        <v>36</v>
      </c>
      <c r="B31" s="3" t="s">
        <v>29</v>
      </c>
      <c r="C31" s="7">
        <v>6.03</v>
      </c>
      <c r="D31" s="3">
        <v>1</v>
      </c>
      <c r="E31" s="5">
        <f>ROUND(C31*D31,2)</f>
        <v>6.03</v>
      </c>
      <c r="F31" s="4">
        <v>0</v>
      </c>
      <c r="G31" s="5">
        <f>ROUND(E31*F31,2)</f>
        <v>0</v>
      </c>
      <c r="H31" s="5">
        <f>ROUND(E31-G31,2)</f>
        <v>6.03</v>
      </c>
    </row>
    <row r="32" spans="1:8" x14ac:dyDescent="0.25">
      <c r="A32" s="3" t="s">
        <v>33</v>
      </c>
      <c r="B32" s="3" t="s">
        <v>29</v>
      </c>
      <c r="C32" s="7">
        <v>1.68</v>
      </c>
      <c r="D32" s="3">
        <v>1</v>
      </c>
      <c r="E32" s="5">
        <f>ROUND(C32*D32,2)</f>
        <v>1.68</v>
      </c>
      <c r="F32" s="4">
        <v>0</v>
      </c>
      <c r="G32" s="5">
        <f>ROUND(E32*F32,2)</f>
        <v>0</v>
      </c>
      <c r="H32" s="5">
        <f>ROUND(E32-G32,2)</f>
        <v>1.68</v>
      </c>
    </row>
    <row r="33" spans="1:8" x14ac:dyDescent="0.25">
      <c r="A33" s="8" t="s">
        <v>39</v>
      </c>
      <c r="B33" s="8" t="s">
        <v>29</v>
      </c>
      <c r="C33" s="9">
        <v>6.66</v>
      </c>
      <c r="D33" s="8">
        <v>1</v>
      </c>
      <c r="E33" s="10">
        <f>ROUND(C33*D33,2)</f>
        <v>6.66</v>
      </c>
      <c r="F33" s="11">
        <v>0</v>
      </c>
      <c r="G33" s="10">
        <f>ROUND(E33*F33,2)</f>
        <v>0</v>
      </c>
      <c r="H33" s="10">
        <f>ROUND(E33-G33,2)</f>
        <v>6.66</v>
      </c>
    </row>
    <row r="34" spans="1:8" x14ac:dyDescent="0.25">
      <c r="A34" s="16" t="s">
        <v>40</v>
      </c>
      <c r="C34" s="5"/>
      <c r="E34" s="5">
        <f>SUM(E11:E33)</f>
        <v>323.98</v>
      </c>
      <c r="G34" s="6">
        <f>SUM(G11:G33)</f>
        <v>0</v>
      </c>
      <c r="H34" s="6">
        <f>ROUND(E34-G34,2)</f>
        <v>323.98</v>
      </c>
    </row>
    <row r="35" spans="1:8" x14ac:dyDescent="0.25">
      <c r="A35" s="16" t="s">
        <v>41</v>
      </c>
      <c r="C35" s="5"/>
      <c r="E35" s="5">
        <f>+E7-E34</f>
        <v>-323.98</v>
      </c>
      <c r="G35" s="6">
        <f>+G7-G34</f>
        <v>0</v>
      </c>
      <c r="H35" s="6">
        <f>ROUND(E35-G35,2)</f>
        <v>-323.98</v>
      </c>
    </row>
    <row r="36" spans="1:8" x14ac:dyDescent="0.25">
      <c r="A36" t="s">
        <v>9</v>
      </c>
      <c r="C36" s="5"/>
      <c r="E36" s="5"/>
    </row>
    <row r="37" spans="1:8" x14ac:dyDescent="0.25">
      <c r="A37" s="16" t="s">
        <v>42</v>
      </c>
      <c r="C37" s="5"/>
      <c r="E37" s="5"/>
    </row>
    <row r="38" spans="1:8" x14ac:dyDescent="0.25">
      <c r="A38" s="3" t="s">
        <v>36</v>
      </c>
      <c r="B38" s="3" t="s">
        <v>29</v>
      </c>
      <c r="C38" s="7">
        <v>9.83</v>
      </c>
      <c r="D38" s="3">
        <v>1</v>
      </c>
      <c r="E38" s="5">
        <f>ROUND(C38*D38,2)</f>
        <v>9.83</v>
      </c>
      <c r="F38" s="4">
        <v>0</v>
      </c>
      <c r="G38" s="5">
        <f>ROUND(E38*F38,2)</f>
        <v>0</v>
      </c>
      <c r="H38" s="5">
        <f>ROUND(E38-G38,2)</f>
        <v>9.83</v>
      </c>
    </row>
    <row r="39" spans="1:8" x14ac:dyDescent="0.25">
      <c r="A39" s="8" t="s">
        <v>33</v>
      </c>
      <c r="B39" s="8" t="s">
        <v>29</v>
      </c>
      <c r="C39" s="9">
        <v>9.74</v>
      </c>
      <c r="D39" s="8">
        <v>1</v>
      </c>
      <c r="E39" s="10">
        <f>ROUND(C39*D39,2)</f>
        <v>9.74</v>
      </c>
      <c r="F39" s="11">
        <v>0</v>
      </c>
      <c r="G39" s="10">
        <f>ROUND(E39*F39,2)</f>
        <v>0</v>
      </c>
      <c r="H39" s="10">
        <f>ROUND(E39-G39,2)</f>
        <v>9.74</v>
      </c>
    </row>
    <row r="40" spans="1:8" x14ac:dyDescent="0.25">
      <c r="A40" s="16" t="s">
        <v>43</v>
      </c>
      <c r="C40" s="5"/>
      <c r="E40" s="5">
        <f>SUM(E38:E39)</f>
        <v>19.57</v>
      </c>
      <c r="G40" s="6">
        <f>SUM(G38:G39)</f>
        <v>0</v>
      </c>
      <c r="H40" s="6">
        <f>ROUND(E40-G40,2)</f>
        <v>19.57</v>
      </c>
    </row>
    <row r="41" spans="1:8" x14ac:dyDescent="0.25">
      <c r="A41" s="16" t="s">
        <v>44</v>
      </c>
      <c r="C41" s="5"/>
      <c r="E41" s="5">
        <f>+E34+E40</f>
        <v>343.55</v>
      </c>
      <c r="G41" s="6">
        <f>+G34+G40</f>
        <v>0</v>
      </c>
      <c r="H41" s="6">
        <f>ROUND(E41-G41,2)</f>
        <v>343.55</v>
      </c>
    </row>
    <row r="42" spans="1:8" x14ac:dyDescent="0.25">
      <c r="A42" s="16" t="s">
        <v>45</v>
      </c>
      <c r="C42" s="5"/>
      <c r="E42" s="5">
        <f>+E7-E41</f>
        <v>-343.55</v>
      </c>
      <c r="G42" s="6">
        <f>+G7-G41</f>
        <v>0</v>
      </c>
      <c r="H42" s="6">
        <f>ROUND(E42-G42,2)</f>
        <v>-343.55</v>
      </c>
    </row>
    <row r="43" spans="1:8" x14ac:dyDescent="0.25">
      <c r="A43" t="s">
        <v>2</v>
      </c>
      <c r="C43" s="5"/>
      <c r="E43" s="5"/>
    </row>
    <row r="44" spans="1:8" x14ac:dyDescent="0.25">
      <c r="A44" t="s">
        <v>137</v>
      </c>
      <c r="C44" s="5"/>
      <c r="E44" s="5"/>
    </row>
    <row r="45" spans="1:8" x14ac:dyDescent="0.25">
      <c r="C45" s="5"/>
      <c r="E45" s="5"/>
    </row>
    <row r="46" spans="1:8" x14ac:dyDescent="0.25">
      <c r="A46" s="16" t="s">
        <v>46</v>
      </c>
      <c r="C46" s="5"/>
      <c r="E46" s="5"/>
    </row>
    <row r="47" spans="1:8" x14ac:dyDescent="0.25">
      <c r="A47" s="16" t="s">
        <v>47</v>
      </c>
      <c r="C47" s="5"/>
      <c r="E47" s="5"/>
    </row>
    <row r="48" spans="1:8" x14ac:dyDescent="0.25">
      <c r="A48" s="1"/>
      <c r="C48" s="5"/>
      <c r="E48" s="5"/>
    </row>
    <row r="49" spans="1:5" x14ac:dyDescent="0.25">
      <c r="A49" s="1"/>
      <c r="C49" s="5"/>
      <c r="E49" s="5"/>
    </row>
  </sheetData>
  <mergeCells count="4">
    <mergeCell ref="A1:H1"/>
    <mergeCell ref="A2:H2"/>
    <mergeCell ref="A3:H3"/>
    <mergeCell ref="F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TableofContents</vt:lpstr>
      <vt:lpstr>forage1</vt:lpstr>
      <vt:lpstr>forage2</vt:lpstr>
      <vt:lpstr>forage3</vt:lpstr>
      <vt:lpstr>forage4</vt:lpstr>
      <vt:lpstr>forage5</vt:lpstr>
      <vt:lpstr>forage6</vt:lpstr>
      <vt:lpstr>forage7</vt:lpstr>
      <vt:lpstr>forage8</vt:lpstr>
      <vt:lpstr>forage9</vt:lpstr>
      <vt:lpstr>forage10</vt:lpstr>
      <vt:lpstr>forage11</vt:lpstr>
      <vt:lpstr>forage12</vt:lpstr>
      <vt:lpstr>forage13</vt:lpstr>
      <vt:lpstr>forage14</vt:lpstr>
      <vt:lpstr>forage15</vt:lpstr>
      <vt:lpstr>forage16</vt:lpstr>
      <vt:lpstr>forage17</vt:lpstr>
      <vt:lpstr>forage18</vt:lpstr>
      <vt:lpstr>forage19</vt:lpstr>
      <vt:lpstr>forage20</vt:lpstr>
      <vt:lpstr>forage21</vt:lpstr>
      <vt:lpstr>forage22</vt:lpstr>
      <vt:lpstr>forage23</vt:lpstr>
      <vt:lpstr>forage24</vt:lpstr>
      <vt:lpstr>forage25</vt:lpstr>
      <vt:lpstr>forage26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</dc:creator>
  <cp:lastModifiedBy>Karen Brasher</cp:lastModifiedBy>
  <cp:lastPrinted>2020-07-02T20:38:48Z</cp:lastPrinted>
  <dcterms:created xsi:type="dcterms:W3CDTF">2020-07-02T18:36:16Z</dcterms:created>
  <dcterms:modified xsi:type="dcterms:W3CDTF">2022-06-07T20:01:11Z</dcterms:modified>
</cp:coreProperties>
</file>